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\\aepf-sr01\Projectos\CM_Feeling_the_Essence\00_Plano de Ação\Ação 3_Diretório Market Access\Diretório\"/>
    </mc:Choice>
  </mc:AlternateContent>
  <xr:revisionPtr revIDLastSave="0" documentId="13_ncr:1_{11AB3468-B9C5-4FE4-944D-1B2D914946A1}" xr6:coauthVersionLast="45" xr6:coauthVersionMax="45" xr10:uidLastSave="{00000000-0000-0000-0000-000000000000}"/>
  <workbookProtection workbookAlgorithmName="SHA-512" workbookHashValue="YJNBF+UOcucSXKtGlAMJykYSjMndraHZRspvpKnPl6nDnj6Hl9M7mfZe2eE+Z0XoGhvevGZLnpfXUw/DBi8oHA==" workbookSaltValue="muh2A3T5Vb/KNU4Ng/8ZUw==" workbookSpinCount="100000" lockStructure="1"/>
  <bookViews>
    <workbookView xWindow="-108" yWindow="-108" windowWidth="23256" windowHeight="12576" xr2:uid="{00000000-000D-0000-FFFF-FFFF00000000}"/>
  </bookViews>
  <sheets>
    <sheet name="Matriz de autoavaliação" sheetId="1" r:id="rId1"/>
    <sheet name="Folha2" sheetId="2" state="hidden" r:id="rId2"/>
  </sheets>
  <definedNames>
    <definedName name="_xlnm.Print_Area" localSheetId="0">'Matriz de autoavaliação'!$B$2:$H$93</definedName>
    <definedName name="_xlnm.Print_Titles" localSheetId="0">'Matriz de autoavaliação'!$2:$2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3" i="1" l="1"/>
  <c r="B34" i="2"/>
  <c r="B33" i="2"/>
  <c r="B32" i="2"/>
  <c r="J65" i="1"/>
  <c r="J61" i="1"/>
  <c r="J57" i="1"/>
  <c r="J53" i="1"/>
  <c r="J47" i="1"/>
  <c r="J41" i="1"/>
  <c r="J37" i="1"/>
  <c r="J33" i="1"/>
  <c r="J29" i="1"/>
  <c r="J25" i="1"/>
  <c r="J21" i="1"/>
  <c r="J17" i="1"/>
  <c r="J13" i="1"/>
  <c r="J9" i="1"/>
  <c r="J68" i="1" l="1"/>
  <c r="B70" i="1"/>
  <c r="B37" i="2"/>
  <c r="B36" i="2"/>
  <c r="B35" i="2"/>
  <c r="B30" i="2"/>
  <c r="B29" i="2"/>
  <c r="B28" i="2"/>
  <c r="B27" i="2"/>
  <c r="B26" i="2"/>
  <c r="B25" i="2"/>
  <c r="B24" i="2"/>
  <c r="B23" i="2"/>
  <c r="B22" i="2"/>
  <c r="B31" i="2" l="1"/>
  <c r="B74" i="1" s="1"/>
  <c r="F70" i="1" l="1"/>
</calcChain>
</file>

<file path=xl/sharedStrings.xml><?xml version="1.0" encoding="utf-8"?>
<sst xmlns="http://schemas.openxmlformats.org/spreadsheetml/2006/main" count="70" uniqueCount="67">
  <si>
    <t>Existe equipa com preparação técnico-comercial para exportar?</t>
  </si>
  <si>
    <t xml:space="preserve">A empresa tem dimensão (capacidade produtiva) para satisfazer a procura dos mercados externos? </t>
  </si>
  <si>
    <t>Os responsáveis da empresa manifestam disponibilidade para correr riscos inerentes à internacionalização ?</t>
  </si>
  <si>
    <t>O risco está presente nos negócios, mas exportar acarreta, usualmente um risco acrescido dado tratar-se de realizar transações com empresas que por vezes se tem reduzido conhecimento e mercados sujeitos a alterações imprevistas que podem redundar em dificuldades de recebimento e em prejuízos. As PME têm fragilidades que por vezes não aguentam as perdas resultantes de fatores que não podem controlar.</t>
  </si>
  <si>
    <t>A empresa sabe como preparar ações de divulgação internacional?</t>
  </si>
  <si>
    <t>A empresa tem condições para saber o tipo de exportação que mais lhe interessa?</t>
  </si>
  <si>
    <t>A empresa dispõe de plano de comunicação estruturado para promover a internacionalização dos negócios?</t>
  </si>
  <si>
    <t>A matriz que se segue tem um conjunto de perguntas que permitem às empresas fazer a autoavaliação das condições para exportar em condições competitivas e, ao mesmo tempo, ajudar na reflexão sobre o estado em que se encontra a organização tendo em vista formular estratégias, definir objetivos e ações para colmatar necessidades estruturais que condicionam a expansão dos negócios.</t>
  </si>
  <si>
    <t>MATRIZ DE AUTOVALIAÇÃO PARA A EXPORTAÇÃO</t>
  </si>
  <si>
    <t xml:space="preserve">   </t>
  </si>
  <si>
    <t>A empresa tem conhecimento dos meios de pagamento utilizados no comércio internacional?</t>
  </si>
  <si>
    <t>A dimensão é fulcral para intervir nos mercados externos. Se a resposta for negativa, é recomendável promover parcerias de cooperação, de subcontratação, etc., para a oferta integrada e capaz de cumprir as exigências quantitativas e qualitativas dos mercados.</t>
  </si>
  <si>
    <t>A recolha de informação sobre os mercados alvo é decisiva para definir estratégias de internacionalização dos negócios, dado que é através dela que se identifica o potencial da procura e as caraterísticas da mesma. Também é possível analisar a cultura empresarial, a concorrência instalada, os processos de distribuição, as capacidades de importação e de pagamentos ao exterior (risco comercial). Os conteúdos deste Diretório permitem elucidar o tecido empresarial para a importância da informação e como ter acesso à mesma.</t>
  </si>
  <si>
    <t>No caso de a resposta ser negativa, a recomendação é: 
Aguardar até ter condições financeiras adequadas. O recurso ao desconto bancário (crédito documentário) de apoio à exportação pode colmatar necessidades de tesouraria temporárias, mas não resolve o problema de fundo, isto é, ter “estofo” financeiro é determinante para poder investir na expansão dos negócios.</t>
  </si>
  <si>
    <t>Trata-se de saber como preparar a presença em feiras ou eventos internacionais. Isto é ter plano para estabelecer contactos com potenciais importadores, catálogos, amostras, presença nas redes sociais, demonstrar experiências bem sucedidas e fazer o acompanhamento dos processos após os eventos. Também saber como preparar visitas de importadores às empresas, explorando o potencial da presença de prescritores e técnicos através de auscultação direta sobre o potencial da oferta e como promover experiências junto dos mercados. Tal como na presença em feiras é essencial fazer o acompanhamento após a ação.
Se a resposta for negativa, a recomendação é solicitar o apoio da associação empresarial tendo em vista integrar ações de projeto conjunto que permita colmatar necessidades de afirmação junto dos mercados.</t>
  </si>
  <si>
    <t>A seleção dos mercados é um processo muito importante dado que requer informação, como vimos, análise sobre o tipo de exportação a realizar, estudos, ações de prospeção junto dos mesmos, agentes de distribuição, custos à entrada, de promoção, preços e condições praticadas e envio de amostras a potenciais clientes.
Caso a resposta seja negativa é necessário providenciar ações que permitam ter conhecimento o mais detalhado possível sobre as condições dos mercados. O recurso a entidades como AICEP, Câmaras de Comércio e consultores especializados, podem ajudar na seleção dos mercados.</t>
  </si>
  <si>
    <t>A resposta afirmativa a esta questão interliga-se com a questão 6, dada a complementaridade. Ou seja, ao selecionar os mercados a empresa deve ser acompanhada pela definição do tipo de exportação que mais lhe interessa em função dos clientes e práticas dos mesmos. 
Usualmente existem duas modalidades: 1) Ter agentes comerciais para promover vendas à rede de distribuição; 2) Importadores diretos ou representantes. 
Há mercados onde a utilização de agentes é prática institucionalizada, e não vale a pena tentar outra. Há outros mercados que não colocam qualquer limitação a práticas das duas modalidades e nestes casos, a recomendação é: Analisar as vantagens e as desvantagens em cada caso e depois optar pela que melhor se ajusta aos objetivos. 
Em qualquer das modalidades, recomenda-se a celebração de contrato onde se prevê deveres e benefícios em função dos resultados.</t>
  </si>
  <si>
    <t>Se a resposta incidir nos três primeiros itens a recomendação é rever as condições de venda desde a aceitação da encomenda, os prazos de entrega e custos de transporte. Este tipo de problemas interliga-se e requer muita atenção no acompanhamento e correção, dado que pode colocar em causa o trabalho de toda a equipa e contribuir para degradar a imagem comercial da empresa. 
No caso dos seguros de crédito, rendibilidade e acesso ao crédito, são dificuldades que tanto podem estar relacionados com o histórico e capacidades financeiras do importador e/ou da empresa exportadora. Nestes casos a recomendação é: 
- Analisar o risco comercial dos mercados e dos clientes. Caso seja elevado é preferível solicitar aos clientes a abertura de carta de crédito junto do seu banco.
- Analisar e melhorar a estrutura financeira da empresa exportadora de forma a transmitir robustez e condições para aguentar riscos de incumprimento.</t>
  </si>
  <si>
    <t>Se a resposta for negativa, a recomendação é fazê-lo como forma de orientar os processos de internacionalização dos negócios. O Diretório apresenta uma sugestão que poderá ser adaptada a situações concretas. A recomendação é que a empresa exportadora sistematize os processos de comunicação aos mercados por forma a evidenciar fatores de competitividade e promover dinâmicas comerciais para aumentar vendas.</t>
  </si>
  <si>
    <t>Qual considera ser o principal fator de competitividade da sua oferta para exportar?</t>
  </si>
  <si>
    <t>O preço</t>
  </si>
  <si>
    <t xml:space="preserve">A garantia de qualidade </t>
  </si>
  <si>
    <t>A eficiência do serviço</t>
  </si>
  <si>
    <t>A capacidade de resposta à medida</t>
  </si>
  <si>
    <t>A certificação do serviço ou produto</t>
  </si>
  <si>
    <t>A diferenciação da oferta pela inovação</t>
  </si>
  <si>
    <t>A garantia de eficiência ambiental dos processos</t>
  </si>
  <si>
    <t>Os relacionamentos com os responsáveis ou prescritores das encomendas</t>
  </si>
  <si>
    <t>Os responsáveis da empresa reconhecem a importância da recolha de informação sobre os mercados e como ter acesso à mesma?</t>
  </si>
  <si>
    <t>A empresa tem solidez financeira para investir com recursos próprios ou para recorrer a capitais alheios necessários para apoiar as despesas de investimento com internacionalização dos negócios?</t>
  </si>
  <si>
    <t>A equipa comercial da empresa sabe como selecionar os mercados para exportar?</t>
  </si>
  <si>
    <t>A empresa tem capacidade de resposta atempada aos contactos/encomendas dos importadores?</t>
  </si>
  <si>
    <t>A empresa tem estrutura organizativa que lhe permita avaliar a rendibilidade das exportações por mercado, encomenda ou família de produtos?</t>
  </si>
  <si>
    <t>Reclamações dos clientes</t>
  </si>
  <si>
    <t>Incumprimento nos pagamentos</t>
  </si>
  <si>
    <t>Ineficiência no transporte das mercadorias</t>
  </si>
  <si>
    <t>Seguros de crédito para cobrir risco</t>
  </si>
  <si>
    <t>Rendibilidade das encomendas</t>
  </si>
  <si>
    <t>Acesso ao crédito bancário</t>
  </si>
  <si>
    <t>Este ponto é fundamental para apurar os resultados, confrontar objetivos e rever posições futuras. Não o fazer de forma sistemática é uma falha de organização que é essencial colmatar e que não requer trabalho e conhecimentos específicos. Bastará tratar os dados, detalhando os valores (custos e proveitos) que constam nas contas da empresa de suporte à faturação das encomendas para cada mercado, ou por famílias de produtos, e teremos facilmente a avaliação da rendibilidade.</t>
  </si>
  <si>
    <t>Ter equipa com competências adequadas para exportar é condição essencial para fazer a ação comercial junto dos mercados e evidenciar profissionalismos na comunicação. 
A resposta afirmativa envolve o domínio de línguas estrangeiras, inglês pelo menos, conhecimentos sobre a oferta e das regras do market access e dos termos do comércio internacional.
Caso contrário, a empresa deverá antes de tudo criar condições e competências na equipa.</t>
  </si>
  <si>
    <t xml:space="preserve">Apostar na recolha de informação sobre os mercados alvo; </t>
  </si>
  <si>
    <t xml:space="preserve">Providenciar a aquisição e desenvolvimento de competências técnico-comerciais na equipa; </t>
  </si>
  <si>
    <t xml:space="preserve">Estar disposto a correr riscos acrescidos, e assegurar que a empresa tem capacidade para tal, na medida em que realizará transações com empresas das quais se tem reduzido conhecimento e mercados sujeitos a alterações imprevistas; </t>
  </si>
  <si>
    <t xml:space="preserve">Aguardar até ter condições financeiras adequadas; </t>
  </si>
  <si>
    <t xml:space="preserve">Providenciar ações que permitam ter conhecimento o mais detalhado possível sobre as condições dos mercados, recorrendo a entidades como AICEP, Câmaras de Comércio e consultores especializados; </t>
  </si>
  <si>
    <t xml:space="preserve">Solicitar o apoio da associação empresarial para integração em ações de projeto conjunto, de forma a colmatar necessidades de afirmação junto dos mercados; </t>
  </si>
  <si>
    <t>Caso a resposta seja negativa há que rever todo o processo de internacionalização. Esta questão interliga-se com a 1ª - dimensão e capacidade produtiva. Caso não exista certeza de ter capacidade de resposta pronta, a situação redunda em falta de condições para responder às solicitações da procura. É importante referir aqui que os mercados são avessos à acumulação de stocks por prazos superiores ao da sua utilização, isto é, o “just in time” é fator de competitividade que os mercados valorizam.</t>
  </si>
  <si>
    <t>Qualquer destes fatores são decisivos para competir à escala global. O preço ainda é relevante sobretudo para os mercados extracomunitários. Contudo, por si só não é sustentável, como é reconhecido e comprovado pela prática. Tarde ou cedo há sempre quem faça mais barato. A sua importância deriva de ser um dado objetivo e comportar vantagens económicas diretas.
Fatores relacionados com a qualidade, eficiência, capacidade, a certificação, a diferenciação e eficiência ambiental interligam-se e são designados como imateriais, sendo determinantes para sustentar a competitividade da oferta. Por isso, a recomendação é a seguinte: as empresas devem promover estes fatores para obter vantagens, uma vez que são reconhecidos pelos mercados. A ausência ou a debilidade dos mesmos concorre para perdas de quota.
No que se refere aos relacionamentos com responsáveis pela prescrição das encomendas, é um fator que deverá estar sempre presente nos contatos comerciais para perceber as necessidades, tendências e os níveis de satisfação dos clientes. Nos negócios “business to business”, como é o caso, este fator promove vantagens e estimula processos de ajustamento da oferta à medida dos clientes.</t>
  </si>
  <si>
    <t xml:space="preserve">Promover outros fatores de competitividade como a qualidade, eficiência, capacidade, a certificação, a diferenciação e eficiência ambiental, que trazem mais valia no acesso aos mercados; </t>
  </si>
  <si>
    <t>No processo de exportação qual considera que poderá ser o principal problema?</t>
  </si>
  <si>
    <t>Implementar tratamento sistemático de dados, detalhando os valores (custos e proveitos) que constam nas contas da empresa de suporte à faturação das encomendas para cada mercado ou por famílias de produtos, de modo a realizar a avaliação da rendibilidade.</t>
  </si>
  <si>
    <t xml:space="preserve">Apostar na comunicação, definindo e implementando um Plano de Comunicação, como forma de orientar os processos de internacionalização dos negócios; </t>
  </si>
  <si>
    <t xml:space="preserve">Promover a aquisição de conhecimentos e competências no âmbito dos meios de pagamento utilizados no comércio internacional e apostar em modalidades de pagamento mais seguras e vantajosas para o exportador (crédito documentário, por ex.); </t>
  </si>
  <si>
    <t>11 (1 a 3)</t>
  </si>
  <si>
    <t>11 (4)</t>
  </si>
  <si>
    <t>11 (5 e 6)</t>
  </si>
  <si>
    <t xml:space="preserve">Analisar o risco comercial dos mercados e dos clientes - caso seja elevado é preferível solicitar aos clientes a abertura de carta de crédito junto do seu banco); </t>
  </si>
  <si>
    <t xml:space="preserve">Analisar e melhorar a estrutura financeira da empresa exportadora de forma a transmitir robustez e assegurar condições para aguentar riscos de incumprimento; </t>
  </si>
  <si>
    <t xml:space="preserve">Rever todo o processo de internacionalização e assegurar que a empresa tem capacidade de resposta às solicitações dos clientes / importadores; </t>
  </si>
  <si>
    <t xml:space="preserve">Analisar as vantagens e as desvantagens das modalidades de exportação e optar pela que melhor se ajusta aos objetivos; </t>
  </si>
  <si>
    <t xml:space="preserve">Rever as condições de venda desde a aceitação da encomenda, aos prazos de entrega e custos de transporte, na medida em que este tipo de problemas interliga-se e requer muita atenção no acompanhamento e correção, podendo colocar em causa o trabalho de toda a equipa e contribuir para degradar a imagem comercial da empresa; </t>
  </si>
  <si>
    <t>Sim</t>
  </si>
  <si>
    <t>Não</t>
  </si>
  <si>
    <t xml:space="preserve">Promover parcerias de cooperação, de subcontratação, entre outras, para a oferta integrada e ser capaz de cumprir as exigências quantitativas e qualitativas dos mercados; </t>
  </si>
  <si>
    <t>Para responder, por favor, clique na célula situada à frente ou abaixo (sombreadas a cinzento) de cada uma das questões e selecione a opção que melhor traduz a realizade da sua empresa.</t>
  </si>
  <si>
    <t>Se a resposta for negativa, o esclarecimento pode ser encontrado nos conteúdos do Diretório - capítulo 6. Adicionalmente recomenda-se:  ao aceitar as encomendas o exportador pode decidir a modalidade de pagamento e as garantias associadas ao negócio (seguro de crédito, por ex.) 
Numa primeira transação é preferível o crédito documentário (carta de crédito), pois é a modalidade que mais garantias dá ao exportador, desde que cumpridos os requisitos ali estipulados. 
Neste caso o exportador tem que colocar a condição ao cliente importador para fazer a abertura de crédito documentário junto do seu banco, para ser confirmada no banco que o exportador trabalha.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</si>
</sst>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%&quot;"/>
  </numFmts>
  <fonts count="13" x14ac:knownFonts="1">
    <font>
      <sz val="10"/>
      <color theme="1"/>
      <name val="Arial Narrow"/>
      <family val="2"/>
    </font>
    <font>
      <b/>
      <sz val="9"/>
      <color theme="1"/>
      <name val="Arial Nova"/>
      <family val="2"/>
    </font>
    <font>
      <sz val="8"/>
      <color theme="1"/>
      <name val="Arial Nova"/>
      <family val="2"/>
    </font>
    <font>
      <sz val="9"/>
      <color theme="1"/>
      <name val="Arial Nova"/>
      <family val="2"/>
    </font>
    <font>
      <b/>
      <sz val="9"/>
      <color theme="0"/>
      <name val="Arial Nova"/>
      <family val="2"/>
    </font>
    <font>
      <b/>
      <sz val="8"/>
      <color theme="1"/>
      <name val="Arial Nova"/>
      <family val="2"/>
    </font>
    <font>
      <i/>
      <sz val="8"/>
      <color theme="1"/>
      <name val="Arial Nova"/>
      <family val="2"/>
    </font>
    <font>
      <b/>
      <sz val="9"/>
      <color rgb="FFD05C12"/>
      <name val="Arial Nova"/>
      <family val="2"/>
    </font>
    <font>
      <b/>
      <sz val="9"/>
      <color rgb="FF3863B1"/>
      <name val="Arial Nova"/>
      <family val="2"/>
    </font>
    <font>
      <b/>
      <i/>
      <sz val="8"/>
      <color rgb="FFFE4D01"/>
      <name val="Arial Nova"/>
      <family val="2"/>
    </font>
    <font>
      <sz val="9"/>
      <color rgb="FF3863B1"/>
      <name val="Arial Nova"/>
      <family val="2"/>
    </font>
    <font>
      <b/>
      <sz val="11"/>
      <color rgb="FFFE4D01"/>
      <name val="Arial Nova"/>
      <family val="2"/>
    </font>
    <font>
      <sz val="9"/>
      <color theme="0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FE4D01"/>
      </left>
      <right style="thin">
        <color rgb="FFFE4D01"/>
      </right>
      <top style="thin">
        <color rgb="FFFE4D01"/>
      </top>
      <bottom style="thin">
        <color rgb="FFFE4D01"/>
      </bottom>
      <diagonal/>
    </border>
    <border>
      <left style="thin">
        <color rgb="FFFE4D01"/>
      </left>
      <right/>
      <top style="thin">
        <color rgb="FFFE4D01"/>
      </top>
      <bottom style="thin">
        <color rgb="FFFE4D01"/>
      </bottom>
      <diagonal/>
    </border>
    <border>
      <left/>
      <right/>
      <top style="thin">
        <color rgb="FFFE4D01"/>
      </top>
      <bottom style="thin">
        <color rgb="FFFE4D01"/>
      </bottom>
      <diagonal/>
    </border>
    <border>
      <left/>
      <right style="thin">
        <color rgb="FFFE4D01"/>
      </right>
      <top style="thin">
        <color rgb="FFFE4D01"/>
      </top>
      <bottom style="thin">
        <color rgb="FFFE4D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2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5" fillId="2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/>
    </xf>
    <xf numFmtId="9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justify" vertical="top" wrapText="1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1">
    <cellStyle name="Normal" xfId="0" builtinId="0"/>
  </cellStyles>
  <dxfs count="9">
    <dxf>
      <border>
        <bottom style="thin">
          <color theme="0" tint="-0.14996795556505021"/>
        </bottom>
        <vertical/>
        <horizontal/>
      </border>
    </dxf>
    <dxf>
      <border>
        <right style="thin">
          <color theme="0" tint="-0.14996795556505021"/>
        </right>
        <bottom style="thin">
          <color theme="0" tint="-0.14996795556505021"/>
        </bottom>
        <vertical/>
        <horizontal/>
      </border>
    </dxf>
    <dxf>
      <border>
        <right style="thin">
          <color theme="0" tint="-0.14996795556505021"/>
        </right>
        <vertical/>
        <horizontal/>
      </border>
    </dxf>
    <dxf>
      <border>
        <right style="thin">
          <color theme="0" tint="-0.14996795556505021"/>
        </right>
        <top style="thin">
          <color theme="0" tint="-0.14996795556505021"/>
        </top>
        <vertical/>
        <horizontal/>
      </border>
    </dxf>
    <dxf>
      <border>
        <top style="thin">
          <color theme="0" tint="-0.14996795556505021"/>
        </top>
        <vertical/>
        <horizontal/>
      </border>
    </dxf>
    <dxf>
      <border>
        <left style="thin">
          <color theme="0" tint="-0.14996795556505021"/>
        </left>
        <top style="thin">
          <color theme="0" tint="-0.14996795556505021"/>
        </top>
        <vertical/>
        <horizontal/>
      </border>
    </dxf>
    <dxf>
      <border>
        <left style="thin">
          <color theme="0" tint="-0.14996795556505021"/>
        </left>
        <vertical/>
        <horizontal/>
      </border>
    </dxf>
    <dxf>
      <border>
        <left style="thin">
          <color theme="0" tint="-0.14996795556505021"/>
        </left>
        <top/>
        <bottom style="thin">
          <color theme="0" tint="-0.14993743705557422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</dxfs>
  <tableStyles count="0" defaultTableStyle="TableStyleMedium2" defaultPivotStyle="PivotStyleLight16"/>
  <colors>
    <mruColors>
      <color rgb="FFFE4D01"/>
      <color rgb="FF3863B1"/>
      <color rgb="FF0563C1"/>
      <color rgb="FFD05C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2346614</xdr:colOff>
      <xdr:row>1</xdr:row>
      <xdr:rowOff>86590</xdr:rowOff>
    </xdr:from>
    <xdr:to>
      <xdr:col>5</xdr:col>
      <xdr:colOff>114127</xdr:colOff>
      <xdr:row>1</xdr:row>
      <xdr:rowOff>518390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78E3DAB-4288-4794-B68A-E80F74C804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637" y="181840"/>
          <a:ext cx="988695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FC301"/>
  <sheetViews>
    <sheetView showGridLines="0" tabSelected="1" zoomScale="115" zoomScaleNormal="115" zoomScaleSheetLayoutView="80" workbookViewId="0">
      <selection activeCell="H9" sqref="H9"/>
    </sheetView>
  </sheetViews>
  <sheetFormatPr defaultColWidth="0" defaultRowHeight="15" customHeight="1" zeroHeight="1" x14ac:dyDescent="0.3"/>
  <cols>
    <col min="1" max="1" width="1.5" style="3" customWidth="1"/>
    <col min="2" max="2" width="4.875" style="2" customWidth="1"/>
    <col min="3" max="3" width="0.5" style="2" customWidth="1"/>
    <col min="4" max="4" width="55.875" style="3" customWidth="1"/>
    <col min="5" max="5" width="0.5" style="3" customWidth="1"/>
    <col min="6" max="6" width="47.625" style="3" customWidth="1"/>
    <col min="7" max="7" width="0.5" style="3" customWidth="1"/>
    <col min="8" max="8" width="5.625" style="4" customWidth="1"/>
    <col min="9" max="9" width="1.625" style="3" customWidth="1"/>
    <col min="10" max="10" width="0" style="5" hidden="1" customWidth="1"/>
    <col min="11" max="16383" width="9.375" style="3" hidden="1"/>
    <col min="16384" max="16384" width="1.125" style="3" customWidth="1"/>
  </cols>
  <sheetData>
    <row r="1" spans="2:10" ht="7.5" customHeight="1" x14ac:dyDescent="0.3"/>
    <row r="2" spans="2:10" ht="45.75" customHeight="1" x14ac:dyDescent="0.3">
      <c r="B2" s="6"/>
      <c r="C2" s="6"/>
      <c r="D2" s="7"/>
      <c r="E2" s="7"/>
      <c r="F2" s="7"/>
      <c r="G2" s="7"/>
      <c r="H2" s="8"/>
    </row>
    <row r="3" spans="2:10" ht="37.5" customHeight="1" x14ac:dyDescent="0.25">
      <c r="B3" s="40" t="s">
        <v>8</v>
      </c>
      <c r="C3" s="40"/>
      <c r="D3" s="40"/>
      <c r="E3" s="40"/>
      <c r="F3" s="40"/>
      <c r="G3" s="40"/>
      <c r="H3" s="40"/>
    </row>
    <row r="4" spans="2:10" ht="22.5" customHeight="1" x14ac:dyDescent="0.3"/>
    <row r="5" spans="2:10" ht="37.5" customHeight="1" x14ac:dyDescent="0.3">
      <c r="B5" s="41" t="s">
        <v>7</v>
      </c>
      <c r="C5" s="41"/>
      <c r="D5" s="41"/>
      <c r="E5" s="41"/>
      <c r="F5" s="41"/>
      <c r="G5" s="41"/>
      <c r="H5" s="41"/>
    </row>
    <row r="6" spans="2:10" ht="7.5" customHeight="1" x14ac:dyDescent="0.3"/>
    <row r="7" spans="2:10" ht="22.5" customHeight="1" x14ac:dyDescent="0.3">
      <c r="B7" s="42" t="s">
        <v>65</v>
      </c>
      <c r="C7" s="42"/>
      <c r="D7" s="42"/>
      <c r="E7" s="42"/>
      <c r="F7" s="42"/>
      <c r="G7" s="42"/>
      <c r="H7" s="42"/>
    </row>
    <row r="8" spans="2:10" ht="22.5" customHeight="1" x14ac:dyDescent="0.3"/>
    <row r="9" spans="2:10" ht="22.5" customHeight="1" x14ac:dyDescent="0.3">
      <c r="B9" s="29">
        <v>1</v>
      </c>
      <c r="D9" s="36" t="s">
        <v>1</v>
      </c>
      <c r="E9" s="37"/>
      <c r="F9" s="38"/>
      <c r="G9" s="9"/>
      <c r="H9" s="30"/>
      <c r="J9" s="10">
        <f>IF(H9="SIM",7.14285714285714,0)</f>
        <v>0</v>
      </c>
    </row>
    <row r="10" spans="2:10" s="14" customFormat="1" ht="3.75" customHeight="1" x14ac:dyDescent="0.3">
      <c r="B10" s="11"/>
      <c r="C10" s="11"/>
      <c r="D10" s="12"/>
      <c r="E10" s="12"/>
      <c r="F10" s="12"/>
      <c r="G10" s="12"/>
      <c r="H10" s="13"/>
      <c r="J10" s="15"/>
    </row>
    <row r="11" spans="2:10" ht="32.25" customHeight="1" x14ac:dyDescent="0.3">
      <c r="D11" s="39" t="s">
        <v>11</v>
      </c>
      <c r="E11" s="39"/>
      <c r="F11" s="39"/>
      <c r="G11" s="16"/>
    </row>
    <row r="12" spans="2:10" ht="11.25" customHeight="1" x14ac:dyDescent="0.3"/>
    <row r="13" spans="2:10" ht="22.5" customHeight="1" x14ac:dyDescent="0.3">
      <c r="B13" s="29">
        <v>2</v>
      </c>
      <c r="D13" s="36" t="s">
        <v>0</v>
      </c>
      <c r="E13" s="37"/>
      <c r="F13" s="38"/>
      <c r="G13" s="9"/>
      <c r="H13" s="30"/>
      <c r="J13" s="10">
        <f>IF(H13="SIM",7.14285714285714,0)</f>
        <v>0</v>
      </c>
    </row>
    <row r="14" spans="2:10" s="14" customFormat="1" ht="3.75" customHeight="1" x14ac:dyDescent="0.3">
      <c r="B14" s="11"/>
      <c r="C14" s="2"/>
      <c r="D14" s="12"/>
      <c r="E14" s="12"/>
      <c r="F14" s="12"/>
      <c r="G14" s="12"/>
      <c r="H14" s="13"/>
      <c r="J14" s="15"/>
    </row>
    <row r="15" spans="2:10" ht="56.25" customHeight="1" x14ac:dyDescent="0.3">
      <c r="D15" s="39" t="s">
        <v>40</v>
      </c>
      <c r="E15" s="39"/>
      <c r="F15" s="39"/>
      <c r="G15" s="16"/>
    </row>
    <row r="16" spans="2:10" ht="11.25" customHeight="1" x14ac:dyDescent="0.3"/>
    <row r="17" spans="2:10" ht="22.5" customHeight="1" x14ac:dyDescent="0.3">
      <c r="B17" s="29">
        <v>3</v>
      </c>
      <c r="D17" s="36" t="s">
        <v>28</v>
      </c>
      <c r="E17" s="37"/>
      <c r="F17" s="38"/>
      <c r="G17" s="12"/>
      <c r="H17" s="30"/>
      <c r="J17" s="10">
        <f>IF(H17="SIM",7.14285714285714,0)</f>
        <v>0</v>
      </c>
    </row>
    <row r="18" spans="2:10" s="14" customFormat="1" ht="3.75" customHeight="1" x14ac:dyDescent="0.3">
      <c r="B18" s="11"/>
      <c r="C18" s="2"/>
      <c r="D18" s="12"/>
      <c r="E18" s="12"/>
      <c r="F18" s="12"/>
      <c r="G18" s="12"/>
      <c r="H18" s="13"/>
      <c r="J18" s="15"/>
    </row>
    <row r="19" spans="2:10" ht="56.25" customHeight="1" x14ac:dyDescent="0.3">
      <c r="D19" s="39" t="s">
        <v>12</v>
      </c>
      <c r="E19" s="39"/>
      <c r="F19" s="39"/>
      <c r="G19" s="16"/>
    </row>
    <row r="20" spans="2:10" ht="11.25" customHeight="1" x14ac:dyDescent="0.3"/>
    <row r="21" spans="2:10" ht="22.5" customHeight="1" x14ac:dyDescent="0.3">
      <c r="B21" s="29">
        <v>4</v>
      </c>
      <c r="D21" s="36" t="s">
        <v>2</v>
      </c>
      <c r="E21" s="37"/>
      <c r="F21" s="38"/>
      <c r="G21" s="9"/>
      <c r="H21" s="30"/>
      <c r="J21" s="10">
        <f>IF(H21="SIM",7.14285714285714,0)</f>
        <v>0</v>
      </c>
    </row>
    <row r="22" spans="2:10" s="14" customFormat="1" ht="3.75" customHeight="1" x14ac:dyDescent="0.3">
      <c r="B22" s="11"/>
      <c r="C22" s="2"/>
      <c r="D22" s="12"/>
      <c r="E22" s="12"/>
      <c r="F22" s="12"/>
      <c r="G22" s="12"/>
      <c r="H22" s="13"/>
      <c r="J22" s="15"/>
    </row>
    <row r="23" spans="2:10" ht="43.5" customHeight="1" x14ac:dyDescent="0.3">
      <c r="D23" s="39" t="s">
        <v>3</v>
      </c>
      <c r="E23" s="39"/>
      <c r="F23" s="39"/>
      <c r="G23" s="16"/>
    </row>
    <row r="24" spans="2:10" ht="11.25" customHeight="1" x14ac:dyDescent="0.3"/>
    <row r="25" spans="2:10" ht="22.5" customHeight="1" x14ac:dyDescent="0.3">
      <c r="B25" s="29">
        <v>5</v>
      </c>
      <c r="D25" s="36" t="s">
        <v>29</v>
      </c>
      <c r="E25" s="37"/>
      <c r="F25" s="38"/>
      <c r="G25" s="9"/>
      <c r="H25" s="30"/>
      <c r="J25" s="10">
        <f>IF(H25="SIM",7.14285714285714,0)</f>
        <v>0</v>
      </c>
    </row>
    <row r="26" spans="2:10" s="14" customFormat="1" ht="3.75" customHeight="1" x14ac:dyDescent="0.3">
      <c r="B26" s="11"/>
      <c r="C26" s="2"/>
      <c r="D26" s="12"/>
      <c r="E26" s="12"/>
      <c r="F26" s="12"/>
      <c r="G26" s="12"/>
      <c r="H26" s="13"/>
      <c r="J26" s="15"/>
    </row>
    <row r="27" spans="2:10" ht="44.25" customHeight="1" x14ac:dyDescent="0.3">
      <c r="D27" s="39" t="s">
        <v>13</v>
      </c>
      <c r="E27" s="39"/>
      <c r="F27" s="39"/>
      <c r="G27" s="16"/>
    </row>
    <row r="28" spans="2:10" ht="11.25" customHeight="1" x14ac:dyDescent="0.3"/>
    <row r="29" spans="2:10" ht="22.5" customHeight="1" x14ac:dyDescent="0.3">
      <c r="B29" s="29">
        <v>6</v>
      </c>
      <c r="D29" s="36" t="s">
        <v>30</v>
      </c>
      <c r="E29" s="37"/>
      <c r="F29" s="38"/>
      <c r="G29" s="9"/>
      <c r="H29" s="30"/>
      <c r="J29" s="10">
        <f>IF(H29="SIM",7.14285714285714,0)</f>
        <v>0</v>
      </c>
    </row>
    <row r="30" spans="2:10" s="14" customFormat="1" ht="3.75" customHeight="1" x14ac:dyDescent="0.3">
      <c r="B30" s="11"/>
      <c r="C30" s="2"/>
      <c r="D30" s="12"/>
      <c r="E30" s="12"/>
      <c r="F30" s="12"/>
      <c r="G30" s="12"/>
      <c r="H30" s="13"/>
      <c r="J30" s="15"/>
    </row>
    <row r="31" spans="2:10" ht="69" customHeight="1" x14ac:dyDescent="0.3">
      <c r="D31" s="39" t="s">
        <v>15</v>
      </c>
      <c r="E31" s="39"/>
      <c r="F31" s="39"/>
      <c r="G31" s="16"/>
    </row>
    <row r="32" spans="2:10" ht="11.25" customHeight="1" x14ac:dyDescent="0.3"/>
    <row r="33" spans="2:10" ht="22.5" customHeight="1" x14ac:dyDescent="0.3">
      <c r="B33" s="29">
        <v>7</v>
      </c>
      <c r="D33" s="36" t="s">
        <v>4</v>
      </c>
      <c r="E33" s="37"/>
      <c r="F33" s="38"/>
      <c r="G33" s="9"/>
      <c r="H33" s="30"/>
      <c r="J33" s="10">
        <f>IF(H33="SIM",7.14285714285714,0)</f>
        <v>0</v>
      </c>
    </row>
    <row r="34" spans="2:10" s="14" customFormat="1" ht="3.75" customHeight="1" x14ac:dyDescent="0.3">
      <c r="B34" s="11"/>
      <c r="C34" s="2"/>
      <c r="D34" s="12"/>
      <c r="E34" s="12"/>
      <c r="F34" s="12"/>
      <c r="G34" s="12"/>
      <c r="H34" s="13"/>
      <c r="J34" s="15"/>
    </row>
    <row r="35" spans="2:10" ht="78" customHeight="1" x14ac:dyDescent="0.3">
      <c r="D35" s="39" t="s">
        <v>14</v>
      </c>
      <c r="E35" s="39"/>
      <c r="F35" s="39"/>
      <c r="G35" s="16"/>
    </row>
    <row r="36" spans="2:10" ht="11.25" customHeight="1" x14ac:dyDescent="0.3"/>
    <row r="37" spans="2:10" ht="22.5" customHeight="1" x14ac:dyDescent="0.3">
      <c r="B37" s="29">
        <v>8</v>
      </c>
      <c r="D37" s="36" t="s">
        <v>5</v>
      </c>
      <c r="E37" s="37"/>
      <c r="F37" s="38"/>
      <c r="G37" s="9"/>
      <c r="H37" s="30"/>
      <c r="J37" s="10">
        <f>IF(H37="SIM",7.14285714285714,0)</f>
        <v>0</v>
      </c>
    </row>
    <row r="38" spans="2:10" s="14" customFormat="1" ht="3.75" customHeight="1" x14ac:dyDescent="0.3">
      <c r="B38" s="11"/>
      <c r="C38" s="2"/>
      <c r="D38" s="12"/>
      <c r="E38" s="12"/>
      <c r="F38" s="12"/>
      <c r="G38" s="12"/>
      <c r="H38" s="13"/>
      <c r="J38" s="15"/>
    </row>
    <row r="39" spans="2:10" ht="114" customHeight="1" x14ac:dyDescent="0.3">
      <c r="D39" s="39" t="s">
        <v>16</v>
      </c>
      <c r="E39" s="39"/>
      <c r="F39" s="39"/>
      <c r="G39" s="16"/>
    </row>
    <row r="40" spans="2:10" ht="11.25" customHeight="1" x14ac:dyDescent="0.3"/>
    <row r="41" spans="2:10" ht="22.5" customHeight="1" x14ac:dyDescent="0.3">
      <c r="B41" s="29">
        <v>9</v>
      </c>
      <c r="D41" s="36" t="s">
        <v>31</v>
      </c>
      <c r="E41" s="37"/>
      <c r="F41" s="38"/>
      <c r="G41" s="9"/>
      <c r="H41" s="30"/>
      <c r="J41" s="10">
        <f>IF(H41="SIM",7.14285714285714,0)</f>
        <v>0</v>
      </c>
    </row>
    <row r="42" spans="2:10" s="14" customFormat="1" ht="3.75" customHeight="1" x14ac:dyDescent="0.3">
      <c r="B42" s="11"/>
      <c r="C42" s="2"/>
      <c r="D42" s="12"/>
      <c r="E42" s="12"/>
      <c r="F42" s="12"/>
      <c r="G42" s="12"/>
      <c r="H42" s="13"/>
      <c r="J42" s="15"/>
    </row>
    <row r="43" spans="2:10" ht="56.25" customHeight="1" x14ac:dyDescent="0.3">
      <c r="D43" s="39" t="s">
        <v>47</v>
      </c>
      <c r="E43" s="39"/>
      <c r="F43" s="39"/>
      <c r="G43" s="16"/>
    </row>
    <row r="44" spans="2:10" ht="11.25" customHeight="1" x14ac:dyDescent="0.3"/>
    <row r="45" spans="2:10" ht="22.5" customHeight="1" x14ac:dyDescent="0.3">
      <c r="B45" s="29">
        <v>10</v>
      </c>
      <c r="D45" s="36" t="s">
        <v>19</v>
      </c>
      <c r="E45" s="37"/>
      <c r="F45" s="38"/>
      <c r="G45" s="9"/>
      <c r="H45" s="13"/>
    </row>
    <row r="46" spans="2:10" ht="3" customHeight="1" x14ac:dyDescent="0.3">
      <c r="B46" s="11"/>
      <c r="D46" s="12"/>
      <c r="E46" s="12"/>
      <c r="F46" s="12"/>
      <c r="G46" s="9"/>
      <c r="H46" s="13"/>
    </row>
    <row r="47" spans="2:10" ht="15" customHeight="1" x14ac:dyDescent="0.3">
      <c r="B47" s="11"/>
      <c r="D47" s="33"/>
      <c r="E47" s="34"/>
      <c r="F47" s="35"/>
      <c r="G47" s="9"/>
      <c r="H47" s="13"/>
      <c r="J47" s="10">
        <f>IF(D47="",0,IF(D47="O preço",0,7.14285714285714))</f>
        <v>0</v>
      </c>
    </row>
    <row r="48" spans="2:10" s="14" customFormat="1" ht="3.75" customHeight="1" x14ac:dyDescent="0.3">
      <c r="B48" s="11"/>
      <c r="C48" s="2"/>
      <c r="D48" s="12"/>
      <c r="E48" s="12"/>
      <c r="F48" s="12"/>
      <c r="G48" s="12"/>
      <c r="H48" s="13"/>
      <c r="J48" s="5"/>
    </row>
    <row r="49" spans="2:10" ht="126" customHeight="1" x14ac:dyDescent="0.3">
      <c r="D49" s="39" t="s">
        <v>48</v>
      </c>
      <c r="E49" s="39"/>
      <c r="F49" s="39"/>
      <c r="G49" s="16"/>
    </row>
    <row r="50" spans="2:10" ht="11.25" customHeight="1" x14ac:dyDescent="0.3"/>
    <row r="51" spans="2:10" ht="22.5" customHeight="1" x14ac:dyDescent="0.3">
      <c r="B51" s="29">
        <v>11</v>
      </c>
      <c r="D51" s="36" t="s">
        <v>50</v>
      </c>
      <c r="E51" s="37"/>
      <c r="F51" s="38"/>
      <c r="G51" s="9"/>
      <c r="H51" s="13"/>
    </row>
    <row r="52" spans="2:10" s="14" customFormat="1" ht="3.75" customHeight="1" x14ac:dyDescent="0.3">
      <c r="B52" s="11"/>
      <c r="C52" s="2"/>
      <c r="D52" s="12"/>
      <c r="E52" s="12"/>
      <c r="F52" s="12"/>
      <c r="G52" s="12"/>
      <c r="H52" s="13"/>
      <c r="J52" s="5"/>
    </row>
    <row r="53" spans="2:10" s="14" customFormat="1" ht="15" customHeight="1" x14ac:dyDescent="0.3">
      <c r="B53" s="11"/>
      <c r="C53" s="2"/>
      <c r="D53" s="33"/>
      <c r="E53" s="34"/>
      <c r="F53" s="35"/>
      <c r="G53" s="12"/>
      <c r="H53" s="13"/>
      <c r="J53" s="10">
        <f>IF(D53="",0,IF(D53="Acesso ao crédito bancário",0,7.14285714285714))</f>
        <v>0</v>
      </c>
    </row>
    <row r="54" spans="2:10" s="14" customFormat="1" ht="3.75" customHeight="1" x14ac:dyDescent="0.3">
      <c r="B54" s="11"/>
      <c r="C54" s="2"/>
      <c r="D54" s="12"/>
      <c r="E54" s="12"/>
      <c r="F54" s="12"/>
      <c r="G54" s="12"/>
      <c r="H54" s="13"/>
      <c r="J54" s="15"/>
    </row>
    <row r="55" spans="2:10" ht="112.5" customHeight="1" x14ac:dyDescent="0.3">
      <c r="D55" s="39" t="s">
        <v>17</v>
      </c>
      <c r="E55" s="39"/>
      <c r="F55" s="39"/>
      <c r="G55" s="16"/>
    </row>
    <row r="56" spans="2:10" ht="11.25" customHeight="1" x14ac:dyDescent="0.3"/>
    <row r="57" spans="2:10" ht="22.5" customHeight="1" x14ac:dyDescent="0.3">
      <c r="B57" s="29">
        <v>12</v>
      </c>
      <c r="D57" s="36" t="s">
        <v>10</v>
      </c>
      <c r="E57" s="37"/>
      <c r="F57" s="38"/>
      <c r="G57" s="9"/>
      <c r="H57" s="30"/>
      <c r="J57" s="10">
        <f>IF(H57="SIM",7.14285714285714,0)</f>
        <v>0</v>
      </c>
    </row>
    <row r="58" spans="2:10" s="14" customFormat="1" ht="3.75" customHeight="1" x14ac:dyDescent="0.3">
      <c r="B58" s="11"/>
      <c r="C58" s="2"/>
      <c r="D58" s="12"/>
      <c r="E58" s="12"/>
      <c r="F58" s="12"/>
      <c r="G58" s="12"/>
      <c r="H58" s="13"/>
      <c r="J58" s="15"/>
    </row>
    <row r="59" spans="2:10" ht="78.75" customHeight="1" x14ac:dyDescent="0.3">
      <c r="D59" s="39" t="s">
        <v>66</v>
      </c>
      <c r="E59" s="39"/>
      <c r="F59" s="39"/>
      <c r="G59" s="16"/>
    </row>
    <row r="60" spans="2:10" ht="11.25" customHeight="1" x14ac:dyDescent="0.3"/>
    <row r="61" spans="2:10" ht="22.5" customHeight="1" x14ac:dyDescent="0.3">
      <c r="B61" s="29">
        <v>13</v>
      </c>
      <c r="D61" s="36" t="s">
        <v>6</v>
      </c>
      <c r="E61" s="37"/>
      <c r="F61" s="38"/>
      <c r="G61" s="9"/>
      <c r="H61" s="30"/>
      <c r="J61" s="10">
        <f>IF(H61="SIM",7.14285714285714,0)</f>
        <v>0</v>
      </c>
    </row>
    <row r="62" spans="2:10" s="14" customFormat="1" ht="3.75" customHeight="1" x14ac:dyDescent="0.3">
      <c r="B62" s="11"/>
      <c r="C62" s="2"/>
      <c r="D62" s="12"/>
      <c r="E62" s="12"/>
      <c r="F62" s="12"/>
      <c r="G62" s="12"/>
      <c r="H62" s="13"/>
      <c r="J62" s="15"/>
    </row>
    <row r="63" spans="2:10" ht="43.5" customHeight="1" x14ac:dyDescent="0.3">
      <c r="D63" s="39" t="s">
        <v>18</v>
      </c>
      <c r="E63" s="39"/>
      <c r="F63" s="39"/>
      <c r="G63" s="16"/>
    </row>
    <row r="64" spans="2:10" ht="11.25" customHeight="1" x14ac:dyDescent="0.3"/>
    <row r="65" spans="2:10" ht="22.5" customHeight="1" x14ac:dyDescent="0.3">
      <c r="B65" s="29">
        <v>14</v>
      </c>
      <c r="D65" s="36" t="s">
        <v>32</v>
      </c>
      <c r="E65" s="37"/>
      <c r="F65" s="38"/>
      <c r="G65" s="9"/>
      <c r="H65" s="30"/>
      <c r="J65" s="10">
        <f>IF(H65="SIM",7.14285714285714,0)</f>
        <v>0</v>
      </c>
    </row>
    <row r="66" spans="2:10" s="14" customFormat="1" ht="3.75" customHeight="1" x14ac:dyDescent="0.3">
      <c r="B66" s="11"/>
      <c r="C66" s="2"/>
      <c r="D66" s="12"/>
      <c r="E66" s="12"/>
      <c r="F66" s="12"/>
      <c r="G66" s="12"/>
      <c r="H66" s="13"/>
      <c r="J66" s="15"/>
    </row>
    <row r="67" spans="2:10" ht="45.75" customHeight="1" x14ac:dyDescent="0.3">
      <c r="D67" s="39" t="s">
        <v>39</v>
      </c>
      <c r="E67" s="39"/>
      <c r="F67" s="39"/>
      <c r="G67" s="16"/>
    </row>
    <row r="68" spans="2:10" ht="15" customHeight="1" x14ac:dyDescent="0.3">
      <c r="J68" s="17">
        <f>SUM(J65,J61,J57,J53,J47,J41,J37,J33,J29,J25,J21,J17,J13,J9)</f>
        <v>0</v>
      </c>
    </row>
    <row r="69" spans="2:10" ht="2.25" customHeight="1" x14ac:dyDescent="0.3">
      <c r="D69" s="9"/>
      <c r="E69" s="18"/>
      <c r="F69" s="18"/>
      <c r="G69" s="18"/>
    </row>
    <row r="70" spans="2:10" ht="15" customHeight="1" x14ac:dyDescent="0.3">
      <c r="B70" s="28" t="str">
        <f>IF(AND(H9="",H13="",H17="",H21="",H25="",H29="",H33="",H37="",H41="",D47="",D53="",H57="",H61="",H65=""),"","O grau de preparação da sua empresa para a exportação é:")</f>
        <v/>
      </c>
      <c r="D70" s="16"/>
      <c r="E70" s="19"/>
      <c r="F70" s="27" t="str">
        <f>IF(B70="","",J68)</f>
        <v/>
      </c>
      <c r="G70" s="19"/>
    </row>
    <row r="71" spans="2:10" ht="2.25" customHeight="1" x14ac:dyDescent="0.3">
      <c r="B71" s="20"/>
      <c r="D71" s="19"/>
      <c r="E71" s="19"/>
      <c r="F71" s="21"/>
      <c r="G71" s="19"/>
    </row>
    <row r="72" spans="2:10" ht="15" customHeight="1" x14ac:dyDescent="0.3">
      <c r="B72" s="22"/>
      <c r="C72" s="23"/>
      <c r="D72" s="7"/>
      <c r="E72" s="7"/>
      <c r="F72" s="7"/>
    </row>
    <row r="73" spans="2:10" ht="15" customHeight="1" x14ac:dyDescent="0.3">
      <c r="B73" s="31" t="str">
        <f>IF(OR(H9="Não",H13="Não",H17="Não",H21="Não",H25="Não",H29="Não",H33="Não",H37="Não",H41="Não",D47="O preço",D53="Rendibilidade das encomendas",D53="Seguros de crédito para cobrir risco",D53="Acesso ao crédito bancário",D53="Ineficiência no transporte das mercadorias",D53="Reclamações dos clientes",D53="Incumprimento nos pagamentos",H57="Não",H61="Não",H65="Não",),"Recomendações:","")</f>
        <v/>
      </c>
      <c r="C73" s="24"/>
      <c r="D73" s="24"/>
      <c r="E73" s="9"/>
      <c r="F73" s="25"/>
      <c r="G73" s="9"/>
    </row>
    <row r="74" spans="2:10" ht="15" customHeight="1" x14ac:dyDescent="0.3">
      <c r="B74" s="32" t="str">
        <f>IF(B73="","",CONCATENATE(Folha2!B22,Folha2!B23,Folha2!B24,Folha2!B25,Folha2!B26,Folha2!B27,Folha2!B28,Folha2!B29,Folha2!B30,Folha2!B31,Folha2!B32,Folha2!B33,Folha2!B34,Folha2!B35,Folha2!B36,Folha2!B37))</f>
        <v/>
      </c>
      <c r="C74" s="32"/>
      <c r="D74" s="32"/>
      <c r="E74" s="32"/>
      <c r="F74" s="32"/>
      <c r="G74" s="32"/>
      <c r="H74" s="32"/>
    </row>
    <row r="75" spans="2:10" ht="15" customHeight="1" x14ac:dyDescent="0.3">
      <c r="B75" s="32"/>
      <c r="C75" s="32"/>
      <c r="D75" s="32"/>
      <c r="E75" s="32"/>
      <c r="F75" s="32"/>
      <c r="G75" s="32"/>
      <c r="H75" s="32"/>
    </row>
    <row r="76" spans="2:10" ht="15" customHeight="1" x14ac:dyDescent="0.3">
      <c r="B76" s="32"/>
      <c r="C76" s="32"/>
      <c r="D76" s="32"/>
      <c r="E76" s="32"/>
      <c r="F76" s="32"/>
      <c r="G76" s="32"/>
      <c r="H76" s="32"/>
    </row>
    <row r="77" spans="2:10" ht="15" customHeight="1" x14ac:dyDescent="0.3">
      <c r="B77" s="32"/>
      <c r="C77" s="32"/>
      <c r="D77" s="32"/>
      <c r="E77" s="32"/>
      <c r="F77" s="32"/>
      <c r="G77" s="32"/>
      <c r="H77" s="32"/>
    </row>
    <row r="78" spans="2:10" ht="15" customHeight="1" x14ac:dyDescent="0.3">
      <c r="B78" s="32"/>
      <c r="C78" s="32"/>
      <c r="D78" s="32"/>
      <c r="E78" s="32"/>
      <c r="F78" s="32"/>
      <c r="G78" s="32"/>
      <c r="H78" s="32"/>
    </row>
    <row r="79" spans="2:10" ht="15" customHeight="1" x14ac:dyDescent="0.3">
      <c r="B79" s="32"/>
      <c r="C79" s="32"/>
      <c r="D79" s="32"/>
      <c r="E79" s="32"/>
      <c r="F79" s="32"/>
      <c r="G79" s="32"/>
      <c r="H79" s="32"/>
    </row>
    <row r="80" spans="2:10" ht="15" customHeight="1" x14ac:dyDescent="0.3">
      <c r="B80" s="32"/>
      <c r="C80" s="32"/>
      <c r="D80" s="32"/>
      <c r="E80" s="32"/>
      <c r="F80" s="32"/>
      <c r="G80" s="32"/>
      <c r="H80" s="32"/>
    </row>
    <row r="81" spans="2:8" ht="15" customHeight="1" x14ac:dyDescent="0.3">
      <c r="B81" s="32"/>
      <c r="C81" s="32"/>
      <c r="D81" s="32"/>
      <c r="E81" s="32"/>
      <c r="F81" s="32"/>
      <c r="G81" s="32"/>
      <c r="H81" s="32"/>
    </row>
    <row r="82" spans="2:8" ht="15" customHeight="1" x14ac:dyDescent="0.3">
      <c r="B82" s="32"/>
      <c r="C82" s="32"/>
      <c r="D82" s="32"/>
      <c r="E82" s="32"/>
      <c r="F82" s="32"/>
      <c r="G82" s="32"/>
      <c r="H82" s="32"/>
    </row>
    <row r="83" spans="2:8" ht="15" customHeight="1" x14ac:dyDescent="0.3">
      <c r="B83" s="32"/>
      <c r="C83" s="32"/>
      <c r="D83" s="32"/>
      <c r="E83" s="32"/>
      <c r="F83" s="32"/>
      <c r="G83" s="32"/>
      <c r="H83" s="32"/>
    </row>
    <row r="84" spans="2:8" ht="15" customHeight="1" x14ac:dyDescent="0.3">
      <c r="B84" s="32"/>
      <c r="C84" s="32"/>
      <c r="D84" s="32"/>
      <c r="E84" s="32"/>
      <c r="F84" s="32"/>
      <c r="G84" s="32"/>
      <c r="H84" s="32"/>
    </row>
    <row r="85" spans="2:8" ht="15" customHeight="1" x14ac:dyDescent="0.3">
      <c r="B85" s="32"/>
      <c r="C85" s="32"/>
      <c r="D85" s="32"/>
      <c r="E85" s="32"/>
      <c r="F85" s="32"/>
      <c r="G85" s="32"/>
      <c r="H85" s="32"/>
    </row>
    <row r="86" spans="2:8" ht="15" customHeight="1" x14ac:dyDescent="0.3">
      <c r="B86" s="32"/>
      <c r="C86" s="32"/>
      <c r="D86" s="32"/>
      <c r="E86" s="32"/>
      <c r="F86" s="32"/>
      <c r="G86" s="32"/>
      <c r="H86" s="32"/>
    </row>
    <row r="87" spans="2:8" ht="15" customHeight="1" x14ac:dyDescent="0.3">
      <c r="B87" s="32"/>
      <c r="C87" s="32"/>
      <c r="D87" s="32"/>
      <c r="E87" s="32"/>
      <c r="F87" s="32"/>
      <c r="G87" s="32"/>
      <c r="H87" s="32"/>
    </row>
    <row r="88" spans="2:8" ht="15" customHeight="1" x14ac:dyDescent="0.3">
      <c r="B88" s="32"/>
      <c r="C88" s="32"/>
      <c r="D88" s="32"/>
      <c r="E88" s="32"/>
      <c r="F88" s="32"/>
      <c r="G88" s="32"/>
      <c r="H88" s="32"/>
    </row>
    <row r="89" spans="2:8" ht="15" customHeight="1" x14ac:dyDescent="0.3">
      <c r="B89" s="32"/>
      <c r="C89" s="32"/>
      <c r="D89" s="32"/>
      <c r="E89" s="32"/>
      <c r="F89" s="32"/>
      <c r="G89" s="32"/>
      <c r="H89" s="32"/>
    </row>
    <row r="90" spans="2:8" ht="15" customHeight="1" x14ac:dyDescent="0.3">
      <c r="B90" s="32"/>
      <c r="C90" s="32"/>
      <c r="D90" s="32"/>
      <c r="E90" s="32"/>
      <c r="F90" s="32"/>
      <c r="G90" s="32"/>
      <c r="H90" s="32"/>
    </row>
    <row r="91" spans="2:8" ht="15" customHeight="1" x14ac:dyDescent="0.3">
      <c r="B91" s="32"/>
      <c r="C91" s="32"/>
      <c r="D91" s="32"/>
      <c r="E91" s="32"/>
      <c r="F91" s="32"/>
      <c r="G91" s="32"/>
      <c r="H91" s="32"/>
    </row>
    <row r="92" spans="2:8" ht="15" customHeight="1" x14ac:dyDescent="0.3">
      <c r="B92" s="32"/>
      <c r="C92" s="32"/>
      <c r="D92" s="32"/>
      <c r="E92" s="32"/>
      <c r="F92" s="32"/>
      <c r="G92" s="32"/>
      <c r="H92" s="32"/>
    </row>
    <row r="93" spans="2:8" ht="15" customHeight="1" x14ac:dyDescent="0.3">
      <c r="B93" s="32"/>
      <c r="C93" s="32"/>
      <c r="D93" s="32"/>
      <c r="E93" s="32"/>
      <c r="F93" s="32"/>
      <c r="G93" s="32"/>
      <c r="H93" s="32"/>
    </row>
    <row r="94" spans="2:8" ht="7.5" customHeight="1" x14ac:dyDescent="0.3">
      <c r="D94" s="9"/>
      <c r="E94" s="9"/>
      <c r="F94" s="9"/>
      <c r="G94" s="9"/>
    </row>
    <row r="95" spans="2:8" ht="15" hidden="1" customHeight="1" x14ac:dyDescent="0.3">
      <c r="D95" s="16"/>
      <c r="E95" s="16"/>
      <c r="F95" s="16"/>
      <c r="G95" s="16"/>
    </row>
    <row r="96" spans="2:8" ht="15" hidden="1" customHeight="1" x14ac:dyDescent="0.3"/>
    <row r="97" spans="4:7" ht="15" hidden="1" customHeight="1" x14ac:dyDescent="0.3">
      <c r="D97" s="9"/>
      <c r="E97" s="9"/>
      <c r="F97" s="9"/>
      <c r="G97" s="9"/>
    </row>
    <row r="98" spans="4:7" ht="15" hidden="1" customHeight="1" x14ac:dyDescent="0.3">
      <c r="D98" s="16"/>
      <c r="E98" s="16"/>
      <c r="F98" s="16"/>
      <c r="G98" s="16"/>
    </row>
    <row r="99" spans="4:7" ht="15" hidden="1" customHeight="1" x14ac:dyDescent="0.3"/>
    <row r="100" spans="4:7" ht="15" hidden="1" customHeight="1" x14ac:dyDescent="0.3">
      <c r="D100" s="9"/>
      <c r="E100" s="9"/>
      <c r="F100" s="9"/>
      <c r="G100" s="9"/>
    </row>
    <row r="101" spans="4:7" ht="15" hidden="1" customHeight="1" x14ac:dyDescent="0.3">
      <c r="D101" s="16"/>
      <c r="E101" s="16"/>
      <c r="F101" s="16"/>
      <c r="G101" s="16"/>
    </row>
    <row r="102" spans="4:7" ht="15" hidden="1" customHeight="1" x14ac:dyDescent="0.3"/>
    <row r="103" spans="4:7" ht="15" hidden="1" customHeight="1" x14ac:dyDescent="0.3">
      <c r="D103" s="9"/>
      <c r="E103" s="9"/>
      <c r="F103" s="9"/>
      <c r="G103" s="9"/>
    </row>
    <row r="104" spans="4:7" ht="15" hidden="1" customHeight="1" x14ac:dyDescent="0.3">
      <c r="D104" s="16"/>
      <c r="E104" s="16"/>
      <c r="F104" s="16"/>
      <c r="G104" s="16"/>
    </row>
    <row r="105" spans="4:7" ht="15" hidden="1" customHeight="1" x14ac:dyDescent="0.3"/>
    <row r="106" spans="4:7" ht="15" hidden="1" customHeight="1" x14ac:dyDescent="0.3">
      <c r="D106" s="9"/>
      <c r="E106" s="9"/>
      <c r="F106" s="9"/>
      <c r="G106" s="9"/>
    </row>
    <row r="107" spans="4:7" ht="15" hidden="1" customHeight="1" x14ac:dyDescent="0.3">
      <c r="D107" s="16"/>
      <c r="E107" s="16"/>
      <c r="F107" s="16"/>
      <c r="G107" s="16"/>
    </row>
    <row r="108" spans="4:7" ht="15" hidden="1" customHeight="1" x14ac:dyDescent="0.3"/>
    <row r="109" spans="4:7" ht="15" hidden="1" customHeight="1" x14ac:dyDescent="0.3">
      <c r="D109" s="9"/>
      <c r="E109" s="9"/>
      <c r="F109" s="9"/>
      <c r="G109" s="9"/>
    </row>
    <row r="110" spans="4:7" ht="15" hidden="1" customHeight="1" x14ac:dyDescent="0.3">
      <c r="D110" s="16"/>
      <c r="E110" s="16"/>
      <c r="F110" s="16"/>
      <c r="G110" s="16"/>
    </row>
    <row r="111" spans="4:7" ht="15" hidden="1" customHeight="1" x14ac:dyDescent="0.3"/>
    <row r="112" spans="4:7" ht="15" hidden="1" customHeight="1" x14ac:dyDescent="0.3">
      <c r="D112" s="9"/>
      <c r="E112" s="9"/>
      <c r="F112" s="9"/>
      <c r="G112" s="9"/>
    </row>
    <row r="113" spans="4:7" ht="15" hidden="1" customHeight="1" x14ac:dyDescent="0.3">
      <c r="D113" s="16"/>
      <c r="E113" s="16"/>
      <c r="F113" s="16"/>
      <c r="G113" s="16"/>
    </row>
    <row r="114" spans="4:7" ht="15" hidden="1" customHeight="1" x14ac:dyDescent="0.3"/>
    <row r="115" spans="4:7" ht="15" hidden="1" customHeight="1" x14ac:dyDescent="0.3">
      <c r="D115" s="9"/>
      <c r="E115" s="9"/>
      <c r="F115" s="9"/>
      <c r="G115" s="9"/>
    </row>
    <row r="116" spans="4:7" ht="15" hidden="1" customHeight="1" x14ac:dyDescent="0.3">
      <c r="D116" s="16"/>
      <c r="E116" s="16"/>
      <c r="F116" s="16"/>
      <c r="G116" s="16"/>
    </row>
    <row r="117" spans="4:7" ht="15" hidden="1" customHeight="1" x14ac:dyDescent="0.3"/>
    <row r="118" spans="4:7" ht="15" hidden="1" customHeight="1" x14ac:dyDescent="0.3">
      <c r="D118" s="9"/>
      <c r="E118" s="9"/>
      <c r="F118" s="9"/>
      <c r="G118" s="9"/>
    </row>
    <row r="119" spans="4:7" ht="15" hidden="1" customHeight="1" x14ac:dyDescent="0.3">
      <c r="D119" s="16"/>
      <c r="E119" s="16"/>
      <c r="F119" s="16"/>
      <c r="G119" s="16"/>
    </row>
    <row r="120" spans="4:7" ht="15" hidden="1" customHeight="1" x14ac:dyDescent="0.3"/>
    <row r="121" spans="4:7" ht="15" hidden="1" customHeight="1" x14ac:dyDescent="0.3">
      <c r="D121" s="9"/>
      <c r="E121" s="9"/>
      <c r="F121" s="9"/>
      <c r="G121" s="9"/>
    </row>
    <row r="122" spans="4:7" ht="15" hidden="1" customHeight="1" x14ac:dyDescent="0.3">
      <c r="D122" s="16"/>
      <c r="E122" s="16"/>
      <c r="F122" s="16"/>
      <c r="G122" s="16"/>
    </row>
    <row r="123" spans="4:7" ht="15" hidden="1" customHeight="1" x14ac:dyDescent="0.3"/>
    <row r="124" spans="4:7" ht="15" hidden="1" customHeight="1" x14ac:dyDescent="0.3">
      <c r="D124" s="9"/>
      <c r="E124" s="9"/>
      <c r="F124" s="9"/>
      <c r="G124" s="9"/>
    </row>
    <row r="125" spans="4:7" ht="15" hidden="1" customHeight="1" x14ac:dyDescent="0.3">
      <c r="D125" s="16"/>
      <c r="E125" s="16"/>
      <c r="F125" s="16"/>
      <c r="G125" s="16"/>
    </row>
    <row r="126" spans="4:7" ht="15" hidden="1" customHeight="1" x14ac:dyDescent="0.3"/>
    <row r="127" spans="4:7" ht="15" hidden="1" customHeight="1" x14ac:dyDescent="0.3">
      <c r="D127" s="9"/>
      <c r="E127" s="9"/>
      <c r="F127" s="9"/>
      <c r="G127" s="9"/>
    </row>
    <row r="128" spans="4:7" ht="15" hidden="1" customHeight="1" x14ac:dyDescent="0.3">
      <c r="D128" s="16"/>
      <c r="E128" s="16"/>
      <c r="F128" s="16"/>
      <c r="G128" s="16"/>
    </row>
    <row r="129" spans="4:7" ht="15" hidden="1" customHeight="1" x14ac:dyDescent="0.3"/>
    <row r="130" spans="4:7" ht="15" hidden="1" customHeight="1" x14ac:dyDescent="0.3">
      <c r="D130" s="9"/>
      <c r="E130" s="9"/>
      <c r="F130" s="9"/>
      <c r="G130" s="9"/>
    </row>
    <row r="131" spans="4:7" ht="15" hidden="1" customHeight="1" x14ac:dyDescent="0.3">
      <c r="D131" s="16"/>
      <c r="E131" s="16"/>
      <c r="F131" s="16"/>
      <c r="G131" s="16"/>
    </row>
    <row r="132" spans="4:7" ht="15" hidden="1" customHeight="1" x14ac:dyDescent="0.3"/>
    <row r="133" spans="4:7" ht="15" hidden="1" customHeight="1" x14ac:dyDescent="0.3">
      <c r="D133" s="9"/>
      <c r="E133" s="9"/>
      <c r="F133" s="9"/>
      <c r="G133" s="9"/>
    </row>
    <row r="134" spans="4:7" ht="15" hidden="1" customHeight="1" x14ac:dyDescent="0.3">
      <c r="D134" s="16"/>
      <c r="E134" s="16"/>
      <c r="F134" s="16"/>
      <c r="G134" s="16"/>
    </row>
    <row r="135" spans="4:7" ht="15" hidden="1" customHeight="1" x14ac:dyDescent="0.3"/>
    <row r="136" spans="4:7" ht="15" hidden="1" customHeight="1" x14ac:dyDescent="0.3">
      <c r="D136" s="9"/>
      <c r="E136" s="9"/>
      <c r="F136" s="9"/>
      <c r="G136" s="9"/>
    </row>
    <row r="137" spans="4:7" ht="15" hidden="1" customHeight="1" x14ac:dyDescent="0.3">
      <c r="D137" s="16"/>
      <c r="E137" s="16"/>
      <c r="F137" s="16"/>
      <c r="G137" s="16"/>
    </row>
    <row r="138" spans="4:7" ht="15" hidden="1" customHeight="1" x14ac:dyDescent="0.3"/>
    <row r="139" spans="4:7" ht="15" hidden="1" customHeight="1" x14ac:dyDescent="0.3">
      <c r="D139" s="9"/>
      <c r="E139" s="9"/>
      <c r="F139" s="9"/>
      <c r="G139" s="9"/>
    </row>
    <row r="140" spans="4:7" ht="15" hidden="1" customHeight="1" x14ac:dyDescent="0.3">
      <c r="D140" s="16"/>
      <c r="E140" s="16"/>
      <c r="F140" s="16"/>
      <c r="G140" s="16"/>
    </row>
    <row r="141" spans="4:7" ht="15" hidden="1" customHeight="1" x14ac:dyDescent="0.3"/>
    <row r="142" spans="4:7" ht="15" hidden="1" customHeight="1" x14ac:dyDescent="0.3">
      <c r="D142" s="9"/>
      <c r="E142" s="9"/>
      <c r="F142" s="9"/>
      <c r="G142" s="9"/>
    </row>
    <row r="143" spans="4:7" ht="15" hidden="1" customHeight="1" x14ac:dyDescent="0.3">
      <c r="D143" s="16"/>
      <c r="E143" s="16"/>
      <c r="F143" s="16"/>
      <c r="G143" s="16"/>
    </row>
    <row r="144" spans="4:7" ht="15" hidden="1" customHeight="1" x14ac:dyDescent="0.3"/>
    <row r="145" spans="4:7" ht="15" hidden="1" customHeight="1" x14ac:dyDescent="0.3">
      <c r="D145" s="9"/>
      <c r="E145" s="9"/>
      <c r="F145" s="9"/>
      <c r="G145" s="9"/>
    </row>
    <row r="146" spans="4:7" ht="15" hidden="1" customHeight="1" x14ac:dyDescent="0.3">
      <c r="D146" s="16"/>
      <c r="E146" s="16"/>
      <c r="F146" s="16"/>
      <c r="G146" s="16"/>
    </row>
    <row r="147" spans="4:7" ht="15" hidden="1" customHeight="1" x14ac:dyDescent="0.3"/>
    <row r="148" spans="4:7" ht="15" hidden="1" customHeight="1" x14ac:dyDescent="0.3">
      <c r="D148" s="9"/>
      <c r="E148" s="9"/>
      <c r="F148" s="9"/>
      <c r="G148" s="9"/>
    </row>
    <row r="149" spans="4:7" ht="15" hidden="1" customHeight="1" x14ac:dyDescent="0.3">
      <c r="D149" s="16"/>
      <c r="E149" s="16"/>
      <c r="F149" s="16"/>
      <c r="G149" s="16"/>
    </row>
    <row r="150" spans="4:7" ht="15" hidden="1" customHeight="1" x14ac:dyDescent="0.3"/>
    <row r="151" spans="4:7" ht="15" hidden="1" customHeight="1" x14ac:dyDescent="0.3">
      <c r="D151" s="9"/>
      <c r="E151" s="9"/>
      <c r="F151" s="9"/>
      <c r="G151" s="9"/>
    </row>
    <row r="152" spans="4:7" ht="15" hidden="1" customHeight="1" x14ac:dyDescent="0.3">
      <c r="D152" s="16"/>
      <c r="E152" s="16"/>
      <c r="F152" s="16"/>
      <c r="G152" s="16"/>
    </row>
    <row r="153" spans="4:7" ht="15" hidden="1" customHeight="1" x14ac:dyDescent="0.3"/>
    <row r="154" spans="4:7" ht="15" hidden="1" customHeight="1" x14ac:dyDescent="0.3">
      <c r="D154" s="9"/>
      <c r="E154" s="9"/>
      <c r="F154" s="9"/>
      <c r="G154" s="9"/>
    </row>
    <row r="155" spans="4:7" ht="15" hidden="1" customHeight="1" x14ac:dyDescent="0.3">
      <c r="D155" s="16"/>
      <c r="E155" s="16"/>
      <c r="F155" s="16"/>
      <c r="G155" s="16"/>
    </row>
    <row r="156" spans="4:7" ht="15" hidden="1" customHeight="1" x14ac:dyDescent="0.3"/>
    <row r="157" spans="4:7" ht="15" hidden="1" customHeight="1" x14ac:dyDescent="0.3">
      <c r="D157" s="9"/>
      <c r="E157" s="9"/>
      <c r="F157" s="9"/>
      <c r="G157" s="9"/>
    </row>
    <row r="158" spans="4:7" ht="15" hidden="1" customHeight="1" x14ac:dyDescent="0.3">
      <c r="D158" s="16"/>
      <c r="E158" s="16"/>
      <c r="F158" s="16"/>
      <c r="G158" s="16"/>
    </row>
    <row r="159" spans="4:7" ht="15" hidden="1" customHeight="1" x14ac:dyDescent="0.3"/>
    <row r="160" spans="4:7" ht="15" hidden="1" customHeight="1" x14ac:dyDescent="0.3">
      <c r="D160" s="9"/>
      <c r="E160" s="9"/>
      <c r="F160" s="9"/>
      <c r="G160" s="9"/>
    </row>
    <row r="161" spans="4:7" ht="15" hidden="1" customHeight="1" x14ac:dyDescent="0.3">
      <c r="D161" s="16"/>
      <c r="E161" s="16"/>
      <c r="F161" s="16"/>
      <c r="G161" s="16"/>
    </row>
    <row r="162" spans="4:7" ht="15" hidden="1" customHeight="1" x14ac:dyDescent="0.3"/>
    <row r="163" spans="4:7" ht="15" hidden="1" customHeight="1" x14ac:dyDescent="0.3">
      <c r="D163" s="9"/>
      <c r="E163" s="9"/>
      <c r="F163" s="9"/>
      <c r="G163" s="9"/>
    </row>
    <row r="164" spans="4:7" ht="15" hidden="1" customHeight="1" x14ac:dyDescent="0.3">
      <c r="D164" s="16"/>
      <c r="E164" s="16"/>
      <c r="F164" s="16"/>
      <c r="G164" s="16"/>
    </row>
    <row r="165" spans="4:7" ht="15" hidden="1" customHeight="1" x14ac:dyDescent="0.3"/>
    <row r="166" spans="4:7" ht="15" hidden="1" customHeight="1" x14ac:dyDescent="0.3">
      <c r="D166" s="9"/>
      <c r="E166" s="9"/>
      <c r="F166" s="9"/>
      <c r="G166" s="9"/>
    </row>
    <row r="167" spans="4:7" ht="15" hidden="1" customHeight="1" x14ac:dyDescent="0.3">
      <c r="D167" s="16"/>
      <c r="E167" s="16"/>
      <c r="F167" s="16"/>
      <c r="G167" s="16"/>
    </row>
    <row r="168" spans="4:7" ht="15" hidden="1" customHeight="1" x14ac:dyDescent="0.3"/>
    <row r="169" spans="4:7" ht="15" hidden="1" customHeight="1" x14ac:dyDescent="0.3">
      <c r="D169" s="9"/>
      <c r="E169" s="9"/>
      <c r="F169" s="9"/>
      <c r="G169" s="9"/>
    </row>
    <row r="170" spans="4:7" ht="15" hidden="1" customHeight="1" x14ac:dyDescent="0.3">
      <c r="D170" s="16"/>
      <c r="E170" s="16"/>
      <c r="F170" s="16"/>
      <c r="G170" s="16"/>
    </row>
    <row r="171" spans="4:7" ht="15" hidden="1" customHeight="1" x14ac:dyDescent="0.3"/>
    <row r="172" spans="4:7" ht="15" hidden="1" customHeight="1" x14ac:dyDescent="0.3">
      <c r="D172" s="9"/>
      <c r="E172" s="9"/>
      <c r="F172" s="9"/>
      <c r="G172" s="9"/>
    </row>
    <row r="173" spans="4:7" ht="15" hidden="1" customHeight="1" x14ac:dyDescent="0.3">
      <c r="D173" s="16"/>
      <c r="E173" s="16"/>
      <c r="F173" s="16"/>
      <c r="G173" s="16"/>
    </row>
    <row r="174" spans="4:7" ht="15" hidden="1" customHeight="1" x14ac:dyDescent="0.3"/>
    <row r="175" spans="4:7" ht="15" hidden="1" customHeight="1" x14ac:dyDescent="0.3">
      <c r="D175" s="9"/>
      <c r="E175" s="9"/>
      <c r="F175" s="9"/>
      <c r="G175" s="9"/>
    </row>
    <row r="176" spans="4:7" ht="15" hidden="1" customHeight="1" x14ac:dyDescent="0.3">
      <c r="D176" s="16"/>
      <c r="E176" s="16"/>
      <c r="F176" s="16"/>
      <c r="G176" s="16"/>
    </row>
    <row r="177" spans="4:7" ht="15" hidden="1" customHeight="1" x14ac:dyDescent="0.3"/>
    <row r="178" spans="4:7" ht="15" hidden="1" customHeight="1" x14ac:dyDescent="0.3">
      <c r="D178" s="9"/>
      <c r="E178" s="9"/>
      <c r="F178" s="9"/>
      <c r="G178" s="9"/>
    </row>
    <row r="179" spans="4:7" ht="15" hidden="1" customHeight="1" x14ac:dyDescent="0.3">
      <c r="D179" s="16"/>
      <c r="E179" s="16"/>
      <c r="F179" s="16"/>
      <c r="G179" s="16"/>
    </row>
    <row r="180" spans="4:7" ht="15" hidden="1" customHeight="1" x14ac:dyDescent="0.3"/>
    <row r="181" spans="4:7" ht="15" hidden="1" customHeight="1" x14ac:dyDescent="0.3">
      <c r="D181" s="9"/>
      <c r="E181" s="9"/>
      <c r="F181" s="9"/>
      <c r="G181" s="9"/>
    </row>
    <row r="182" spans="4:7" ht="15" hidden="1" customHeight="1" x14ac:dyDescent="0.3">
      <c r="D182" s="16"/>
      <c r="E182" s="16"/>
      <c r="F182" s="16"/>
      <c r="G182" s="16"/>
    </row>
    <row r="183" spans="4:7" ht="15" hidden="1" customHeight="1" x14ac:dyDescent="0.3"/>
    <row r="184" spans="4:7" ht="15" hidden="1" customHeight="1" x14ac:dyDescent="0.3">
      <c r="D184" s="9"/>
      <c r="E184" s="9"/>
      <c r="F184" s="9"/>
      <c r="G184" s="9"/>
    </row>
    <row r="185" spans="4:7" ht="15" hidden="1" customHeight="1" x14ac:dyDescent="0.3">
      <c r="D185" s="16"/>
      <c r="E185" s="16"/>
      <c r="F185" s="16"/>
      <c r="G185" s="16"/>
    </row>
    <row r="186" spans="4:7" ht="15" hidden="1" customHeight="1" x14ac:dyDescent="0.3"/>
    <row r="187" spans="4:7" ht="15" hidden="1" customHeight="1" x14ac:dyDescent="0.3">
      <c r="D187" s="9"/>
      <c r="E187" s="9"/>
      <c r="F187" s="9"/>
      <c r="G187" s="9"/>
    </row>
    <row r="188" spans="4:7" ht="15" hidden="1" customHeight="1" x14ac:dyDescent="0.3">
      <c r="D188" s="16"/>
      <c r="E188" s="16"/>
      <c r="F188" s="16"/>
      <c r="G188" s="16"/>
    </row>
    <row r="189" spans="4:7" ht="15" hidden="1" customHeight="1" x14ac:dyDescent="0.3"/>
    <row r="190" spans="4:7" ht="15" hidden="1" customHeight="1" x14ac:dyDescent="0.3">
      <c r="D190" s="9"/>
      <c r="E190" s="9"/>
      <c r="F190" s="9"/>
      <c r="G190" s="9"/>
    </row>
    <row r="191" spans="4:7" ht="15" hidden="1" customHeight="1" x14ac:dyDescent="0.3">
      <c r="D191" s="16"/>
      <c r="E191" s="16"/>
      <c r="F191" s="16"/>
      <c r="G191" s="16"/>
    </row>
    <row r="192" spans="4:7" ht="15" hidden="1" customHeight="1" x14ac:dyDescent="0.3"/>
    <row r="193" spans="4:7" ht="15" hidden="1" customHeight="1" x14ac:dyDescent="0.3">
      <c r="D193" s="9"/>
      <c r="E193" s="9"/>
      <c r="F193" s="9"/>
      <c r="G193" s="9"/>
    </row>
    <row r="194" spans="4:7" ht="15" hidden="1" customHeight="1" x14ac:dyDescent="0.3">
      <c r="D194" s="16"/>
      <c r="E194" s="16"/>
      <c r="F194" s="16"/>
      <c r="G194" s="16"/>
    </row>
    <row r="195" spans="4:7" ht="15" hidden="1" customHeight="1" x14ac:dyDescent="0.3"/>
    <row r="196" spans="4:7" ht="15" hidden="1" customHeight="1" x14ac:dyDescent="0.3">
      <c r="D196" s="9"/>
      <c r="E196" s="9"/>
      <c r="F196" s="9"/>
      <c r="G196" s="9"/>
    </row>
    <row r="197" spans="4:7" ht="15" hidden="1" customHeight="1" x14ac:dyDescent="0.3">
      <c r="D197" s="16"/>
      <c r="E197" s="16"/>
      <c r="F197" s="16"/>
      <c r="G197" s="16"/>
    </row>
    <row r="198" spans="4:7" ht="15" hidden="1" customHeight="1" x14ac:dyDescent="0.3"/>
    <row r="199" spans="4:7" ht="15" hidden="1" customHeight="1" x14ac:dyDescent="0.3">
      <c r="D199" s="9"/>
      <c r="E199" s="9"/>
      <c r="F199" s="9"/>
      <c r="G199" s="9"/>
    </row>
    <row r="200" spans="4:7" ht="15" hidden="1" customHeight="1" x14ac:dyDescent="0.3">
      <c r="D200" s="16"/>
      <c r="E200" s="16"/>
      <c r="F200" s="16"/>
      <c r="G200" s="16"/>
    </row>
    <row r="201" spans="4:7" ht="15" hidden="1" customHeight="1" x14ac:dyDescent="0.3"/>
    <row r="202" spans="4:7" ht="15" hidden="1" customHeight="1" x14ac:dyDescent="0.3">
      <c r="D202" s="9"/>
      <c r="E202" s="9"/>
      <c r="F202" s="9"/>
      <c r="G202" s="9"/>
    </row>
    <row r="203" spans="4:7" ht="15" hidden="1" customHeight="1" x14ac:dyDescent="0.3">
      <c r="D203" s="16"/>
      <c r="E203" s="16"/>
      <c r="F203" s="16"/>
      <c r="G203" s="16"/>
    </row>
    <row r="204" spans="4:7" ht="15" hidden="1" customHeight="1" x14ac:dyDescent="0.3"/>
    <row r="205" spans="4:7" ht="15" hidden="1" customHeight="1" x14ac:dyDescent="0.3">
      <c r="D205" s="9"/>
      <c r="E205" s="9"/>
      <c r="F205" s="9"/>
      <c r="G205" s="9"/>
    </row>
    <row r="206" spans="4:7" ht="15" hidden="1" customHeight="1" x14ac:dyDescent="0.3">
      <c r="D206" s="16"/>
      <c r="E206" s="16"/>
      <c r="F206" s="16"/>
      <c r="G206" s="16"/>
    </row>
    <row r="207" spans="4:7" ht="15" hidden="1" customHeight="1" x14ac:dyDescent="0.3"/>
    <row r="208" spans="4:7" ht="15" hidden="1" customHeight="1" x14ac:dyDescent="0.3">
      <c r="D208" s="9"/>
      <c r="E208" s="9"/>
      <c r="F208" s="9"/>
      <c r="G208" s="9"/>
    </row>
    <row r="209" spans="4:7" ht="15" hidden="1" customHeight="1" x14ac:dyDescent="0.3">
      <c r="D209" s="16"/>
      <c r="E209" s="16"/>
      <c r="F209" s="16"/>
      <c r="G209" s="16"/>
    </row>
    <row r="210" spans="4:7" ht="15" hidden="1" customHeight="1" x14ac:dyDescent="0.3"/>
    <row r="211" spans="4:7" ht="15" hidden="1" customHeight="1" x14ac:dyDescent="0.3">
      <c r="D211" s="9"/>
      <c r="E211" s="9"/>
      <c r="F211" s="9"/>
      <c r="G211" s="9"/>
    </row>
    <row r="212" spans="4:7" ht="15" hidden="1" customHeight="1" x14ac:dyDescent="0.3">
      <c r="D212" s="16"/>
      <c r="E212" s="16"/>
      <c r="F212" s="16"/>
      <c r="G212" s="16"/>
    </row>
    <row r="213" spans="4:7" ht="15" hidden="1" customHeight="1" x14ac:dyDescent="0.3"/>
    <row r="214" spans="4:7" ht="15" hidden="1" customHeight="1" x14ac:dyDescent="0.3">
      <c r="D214" s="9"/>
      <c r="E214" s="9"/>
      <c r="F214" s="9"/>
      <c r="G214" s="9"/>
    </row>
    <row r="215" spans="4:7" ht="15" hidden="1" customHeight="1" x14ac:dyDescent="0.3">
      <c r="D215" s="16"/>
      <c r="E215" s="16"/>
      <c r="F215" s="16"/>
      <c r="G215" s="16"/>
    </row>
    <row r="216" spans="4:7" ht="15" hidden="1" customHeight="1" x14ac:dyDescent="0.3"/>
    <row r="217" spans="4:7" ht="15" hidden="1" customHeight="1" x14ac:dyDescent="0.3">
      <c r="D217" s="9"/>
      <c r="E217" s="9"/>
      <c r="F217" s="9"/>
      <c r="G217" s="9"/>
    </row>
    <row r="218" spans="4:7" ht="15" hidden="1" customHeight="1" x14ac:dyDescent="0.3">
      <c r="D218" s="16"/>
      <c r="E218" s="16"/>
      <c r="F218" s="16"/>
      <c r="G218" s="16"/>
    </row>
    <row r="219" spans="4:7" ht="15" hidden="1" customHeight="1" x14ac:dyDescent="0.3"/>
    <row r="220" spans="4:7" ht="15" hidden="1" customHeight="1" x14ac:dyDescent="0.3">
      <c r="D220" s="9"/>
      <c r="E220" s="9"/>
      <c r="F220" s="9"/>
      <c r="G220" s="9"/>
    </row>
    <row r="221" spans="4:7" ht="15" hidden="1" customHeight="1" x14ac:dyDescent="0.3">
      <c r="D221" s="16"/>
      <c r="E221" s="16"/>
      <c r="F221" s="16"/>
      <c r="G221" s="16"/>
    </row>
    <row r="222" spans="4:7" ht="15" hidden="1" customHeight="1" x14ac:dyDescent="0.3"/>
    <row r="223" spans="4:7" ht="15" hidden="1" customHeight="1" x14ac:dyDescent="0.3">
      <c r="D223" s="9"/>
      <c r="E223" s="9"/>
      <c r="F223" s="9"/>
      <c r="G223" s="9"/>
    </row>
    <row r="224" spans="4:7" ht="15" hidden="1" customHeight="1" x14ac:dyDescent="0.3">
      <c r="D224" s="16"/>
      <c r="E224" s="16"/>
      <c r="F224" s="16"/>
      <c r="G224" s="16"/>
    </row>
    <row r="225" spans="4:7" ht="15" hidden="1" customHeight="1" x14ac:dyDescent="0.3"/>
    <row r="226" spans="4:7" ht="15" hidden="1" customHeight="1" x14ac:dyDescent="0.3">
      <c r="D226" s="9"/>
      <c r="E226" s="9"/>
      <c r="F226" s="9"/>
      <c r="G226" s="9"/>
    </row>
    <row r="227" spans="4:7" ht="15" hidden="1" customHeight="1" x14ac:dyDescent="0.3">
      <c r="D227" s="16"/>
      <c r="E227" s="16"/>
      <c r="F227" s="16"/>
      <c r="G227" s="16"/>
    </row>
    <row r="228" spans="4:7" ht="15" hidden="1" customHeight="1" x14ac:dyDescent="0.3"/>
    <row r="229" spans="4:7" ht="15" hidden="1" customHeight="1" x14ac:dyDescent="0.3">
      <c r="D229" s="9"/>
      <c r="E229" s="9"/>
      <c r="F229" s="9"/>
      <c r="G229" s="9"/>
    </row>
    <row r="230" spans="4:7" ht="15" hidden="1" customHeight="1" x14ac:dyDescent="0.3">
      <c r="D230" s="16"/>
      <c r="E230" s="16"/>
      <c r="F230" s="16"/>
      <c r="G230" s="16"/>
    </row>
    <row r="231" spans="4:7" ht="15" hidden="1" customHeight="1" x14ac:dyDescent="0.3"/>
    <row r="232" spans="4:7" ht="15" hidden="1" customHeight="1" x14ac:dyDescent="0.3">
      <c r="D232" s="9"/>
      <c r="E232" s="9"/>
      <c r="F232" s="9"/>
      <c r="G232" s="9"/>
    </row>
    <row r="233" spans="4:7" ht="15" hidden="1" customHeight="1" x14ac:dyDescent="0.3">
      <c r="D233" s="16"/>
      <c r="E233" s="16"/>
      <c r="F233" s="16"/>
      <c r="G233" s="16"/>
    </row>
    <row r="234" spans="4:7" ht="15" hidden="1" customHeight="1" x14ac:dyDescent="0.3"/>
    <row r="235" spans="4:7" ht="15" hidden="1" customHeight="1" x14ac:dyDescent="0.3">
      <c r="D235" s="9"/>
      <c r="E235" s="9"/>
      <c r="F235" s="9"/>
      <c r="G235" s="9"/>
    </row>
    <row r="236" spans="4:7" ht="15" hidden="1" customHeight="1" x14ac:dyDescent="0.3">
      <c r="D236" s="16"/>
      <c r="E236" s="16"/>
      <c r="F236" s="16"/>
      <c r="G236" s="16"/>
    </row>
    <row r="237" spans="4:7" ht="15" hidden="1" customHeight="1" x14ac:dyDescent="0.3"/>
    <row r="238" spans="4:7" ht="15" hidden="1" customHeight="1" x14ac:dyDescent="0.3">
      <c r="D238" s="9"/>
      <c r="E238" s="9"/>
      <c r="F238" s="9"/>
      <c r="G238" s="9"/>
    </row>
    <row r="239" spans="4:7" ht="15" hidden="1" customHeight="1" x14ac:dyDescent="0.3">
      <c r="D239" s="16"/>
      <c r="E239" s="16"/>
      <c r="F239" s="16"/>
      <c r="G239" s="16"/>
    </row>
    <row r="240" spans="4:7" ht="15" hidden="1" customHeight="1" x14ac:dyDescent="0.3"/>
    <row r="241" spans="4:7" ht="15" hidden="1" customHeight="1" x14ac:dyDescent="0.3">
      <c r="D241" s="9"/>
      <c r="E241" s="9"/>
      <c r="F241" s="9"/>
      <c r="G241" s="9"/>
    </row>
    <row r="242" spans="4:7" ht="15" hidden="1" customHeight="1" x14ac:dyDescent="0.3">
      <c r="D242" s="16"/>
      <c r="E242" s="16"/>
      <c r="F242" s="16"/>
      <c r="G242" s="16"/>
    </row>
    <row r="243" spans="4:7" ht="15" hidden="1" customHeight="1" x14ac:dyDescent="0.3"/>
    <row r="244" spans="4:7" ht="15" hidden="1" customHeight="1" x14ac:dyDescent="0.3">
      <c r="D244" s="9"/>
      <c r="E244" s="9"/>
      <c r="F244" s="9"/>
      <c r="G244" s="9"/>
    </row>
    <row r="245" spans="4:7" ht="15" hidden="1" customHeight="1" x14ac:dyDescent="0.3">
      <c r="D245" s="16"/>
      <c r="E245" s="16"/>
      <c r="F245" s="16"/>
      <c r="G245" s="16"/>
    </row>
    <row r="246" spans="4:7" ht="15" hidden="1" customHeight="1" x14ac:dyDescent="0.3"/>
    <row r="247" spans="4:7" ht="15" hidden="1" customHeight="1" x14ac:dyDescent="0.3">
      <c r="D247" s="9"/>
      <c r="E247" s="9"/>
      <c r="F247" s="9"/>
      <c r="G247" s="9"/>
    </row>
    <row r="248" spans="4:7" ht="15" hidden="1" customHeight="1" x14ac:dyDescent="0.3">
      <c r="D248" s="16"/>
      <c r="E248" s="16"/>
      <c r="F248" s="16"/>
      <c r="G248" s="16"/>
    </row>
    <row r="249" spans="4:7" ht="15" hidden="1" customHeight="1" x14ac:dyDescent="0.3"/>
    <row r="250" spans="4:7" ht="15" hidden="1" customHeight="1" x14ac:dyDescent="0.3">
      <c r="D250" s="9"/>
      <c r="E250" s="9"/>
      <c r="F250" s="9"/>
      <c r="G250" s="9"/>
    </row>
    <row r="251" spans="4:7" ht="15" hidden="1" customHeight="1" x14ac:dyDescent="0.3">
      <c r="D251" s="16"/>
      <c r="E251" s="16"/>
      <c r="F251" s="16"/>
      <c r="G251" s="16"/>
    </row>
    <row r="252" spans="4:7" ht="15" hidden="1" customHeight="1" x14ac:dyDescent="0.3"/>
    <row r="253" spans="4:7" ht="15" hidden="1" customHeight="1" x14ac:dyDescent="0.3">
      <c r="D253" s="9"/>
      <c r="E253" s="9"/>
      <c r="F253" s="9"/>
      <c r="G253" s="9"/>
    </row>
    <row r="254" spans="4:7" ht="15" hidden="1" customHeight="1" x14ac:dyDescent="0.3">
      <c r="D254" s="16"/>
      <c r="E254" s="16"/>
      <c r="F254" s="16"/>
      <c r="G254" s="16"/>
    </row>
    <row r="255" spans="4:7" ht="15" hidden="1" customHeight="1" x14ac:dyDescent="0.3"/>
    <row r="256" spans="4:7" ht="15" hidden="1" customHeight="1" x14ac:dyDescent="0.3">
      <c r="D256" s="9"/>
      <c r="E256" s="9"/>
      <c r="F256" s="9"/>
      <c r="G256" s="9"/>
    </row>
    <row r="257" spans="4:7" ht="15" hidden="1" customHeight="1" x14ac:dyDescent="0.3">
      <c r="D257" s="16"/>
      <c r="E257" s="16"/>
      <c r="F257" s="16"/>
      <c r="G257" s="16"/>
    </row>
    <row r="258" spans="4:7" ht="15" hidden="1" customHeight="1" x14ac:dyDescent="0.3"/>
    <row r="259" spans="4:7" ht="15" hidden="1" customHeight="1" x14ac:dyDescent="0.3">
      <c r="D259" s="9"/>
      <c r="E259" s="9"/>
      <c r="F259" s="9"/>
      <c r="G259" s="9"/>
    </row>
    <row r="260" spans="4:7" ht="15" hidden="1" customHeight="1" x14ac:dyDescent="0.3">
      <c r="D260" s="16"/>
      <c r="E260" s="16"/>
      <c r="F260" s="16"/>
      <c r="G260" s="16"/>
    </row>
    <row r="261" spans="4:7" ht="15" hidden="1" customHeight="1" x14ac:dyDescent="0.3"/>
    <row r="262" spans="4:7" ht="15" hidden="1" customHeight="1" x14ac:dyDescent="0.3">
      <c r="D262" s="9"/>
      <c r="E262" s="9"/>
      <c r="F262" s="9"/>
      <c r="G262" s="9"/>
    </row>
    <row r="263" spans="4:7" ht="15" hidden="1" customHeight="1" x14ac:dyDescent="0.3">
      <c r="D263" s="16"/>
      <c r="E263" s="16"/>
      <c r="F263" s="16"/>
      <c r="G263" s="16"/>
    </row>
    <row r="264" spans="4:7" ht="15" hidden="1" customHeight="1" x14ac:dyDescent="0.3"/>
    <row r="265" spans="4:7" ht="15" hidden="1" customHeight="1" x14ac:dyDescent="0.3">
      <c r="D265" s="9"/>
      <c r="E265" s="9"/>
      <c r="F265" s="9"/>
      <c r="G265" s="9"/>
    </row>
    <row r="266" spans="4:7" ht="15" hidden="1" customHeight="1" x14ac:dyDescent="0.3">
      <c r="D266" s="16"/>
      <c r="E266" s="16"/>
      <c r="F266" s="16"/>
      <c r="G266" s="16"/>
    </row>
    <row r="267" spans="4:7" ht="15" hidden="1" customHeight="1" x14ac:dyDescent="0.3"/>
    <row r="268" spans="4:7" ht="15" hidden="1" customHeight="1" x14ac:dyDescent="0.3">
      <c r="D268" s="9"/>
      <c r="E268" s="9"/>
      <c r="F268" s="9"/>
      <c r="G268" s="9"/>
    </row>
    <row r="269" spans="4:7" ht="15" hidden="1" customHeight="1" x14ac:dyDescent="0.3">
      <c r="D269" s="16"/>
      <c r="E269" s="16"/>
      <c r="F269" s="16"/>
      <c r="G269" s="16"/>
    </row>
    <row r="270" spans="4:7" ht="15" hidden="1" customHeight="1" x14ac:dyDescent="0.3"/>
    <row r="271" spans="4:7" ht="15" hidden="1" customHeight="1" x14ac:dyDescent="0.3">
      <c r="D271" s="9"/>
      <c r="E271" s="9"/>
      <c r="F271" s="9"/>
      <c r="G271" s="9"/>
    </row>
    <row r="272" spans="4:7" ht="15" hidden="1" customHeight="1" x14ac:dyDescent="0.3">
      <c r="D272" s="16"/>
      <c r="E272" s="16"/>
      <c r="F272" s="16"/>
      <c r="G272" s="16"/>
    </row>
    <row r="273" spans="4:7" ht="15" hidden="1" customHeight="1" x14ac:dyDescent="0.3"/>
    <row r="274" spans="4:7" ht="15" hidden="1" customHeight="1" x14ac:dyDescent="0.3">
      <c r="D274" s="9"/>
      <c r="E274" s="9"/>
      <c r="F274" s="9"/>
      <c r="G274" s="9"/>
    </row>
    <row r="275" spans="4:7" ht="15" hidden="1" customHeight="1" x14ac:dyDescent="0.3">
      <c r="D275" s="16"/>
      <c r="E275" s="16"/>
      <c r="F275" s="16"/>
      <c r="G275" s="16"/>
    </row>
    <row r="276" spans="4:7" ht="15" hidden="1" customHeight="1" x14ac:dyDescent="0.3"/>
    <row r="277" spans="4:7" ht="15" hidden="1" customHeight="1" x14ac:dyDescent="0.3">
      <c r="D277" s="9"/>
      <c r="E277" s="9"/>
      <c r="F277" s="9"/>
      <c r="G277" s="9"/>
    </row>
    <row r="278" spans="4:7" ht="15" hidden="1" customHeight="1" x14ac:dyDescent="0.3">
      <c r="D278" s="16"/>
      <c r="E278" s="16"/>
      <c r="F278" s="16"/>
      <c r="G278" s="16"/>
    </row>
    <row r="279" spans="4:7" ht="15" hidden="1" customHeight="1" x14ac:dyDescent="0.3"/>
    <row r="280" spans="4:7" ht="15" hidden="1" customHeight="1" x14ac:dyDescent="0.3">
      <c r="D280" s="9"/>
      <c r="E280" s="9"/>
      <c r="F280" s="9"/>
      <c r="G280" s="9"/>
    </row>
    <row r="281" spans="4:7" ht="15" hidden="1" customHeight="1" x14ac:dyDescent="0.3">
      <c r="D281" s="16"/>
      <c r="E281" s="16"/>
      <c r="F281" s="16"/>
      <c r="G281" s="16"/>
    </row>
    <row r="282" spans="4:7" ht="15" hidden="1" customHeight="1" x14ac:dyDescent="0.3"/>
    <row r="283" spans="4:7" ht="15" hidden="1" customHeight="1" x14ac:dyDescent="0.3">
      <c r="D283" s="9"/>
      <c r="E283" s="9"/>
      <c r="F283" s="9"/>
      <c r="G283" s="9"/>
    </row>
    <row r="284" spans="4:7" ht="15" hidden="1" customHeight="1" x14ac:dyDescent="0.3">
      <c r="D284" s="16"/>
      <c r="E284" s="16"/>
      <c r="F284" s="16"/>
      <c r="G284" s="16"/>
    </row>
    <row r="285" spans="4:7" ht="15" hidden="1" customHeight="1" x14ac:dyDescent="0.3"/>
    <row r="286" spans="4:7" ht="15" hidden="1" customHeight="1" x14ac:dyDescent="0.3">
      <c r="D286" s="9"/>
      <c r="E286" s="9"/>
      <c r="F286" s="9"/>
      <c r="G286" s="9"/>
    </row>
    <row r="287" spans="4:7" ht="15" hidden="1" customHeight="1" x14ac:dyDescent="0.3">
      <c r="D287" s="16"/>
      <c r="E287" s="16"/>
      <c r="F287" s="16"/>
      <c r="G287" s="16"/>
    </row>
    <row r="288" spans="4:7" ht="15" hidden="1" customHeight="1" x14ac:dyDescent="0.3"/>
    <row r="289" spans="4:7" ht="15" hidden="1" customHeight="1" x14ac:dyDescent="0.3">
      <c r="D289" s="9"/>
      <c r="E289" s="9"/>
      <c r="F289" s="9"/>
      <c r="G289" s="9"/>
    </row>
    <row r="290" spans="4:7" ht="15" hidden="1" customHeight="1" x14ac:dyDescent="0.3">
      <c r="D290" s="16"/>
      <c r="E290" s="16"/>
      <c r="F290" s="16"/>
      <c r="G290" s="16"/>
    </row>
    <row r="291" spans="4:7" ht="15" hidden="1" customHeight="1" x14ac:dyDescent="0.3"/>
    <row r="292" spans="4:7" ht="15" hidden="1" customHeight="1" x14ac:dyDescent="0.3">
      <c r="D292" s="26"/>
      <c r="E292" s="26"/>
      <c r="F292" s="26"/>
      <c r="G292" s="26"/>
    </row>
    <row r="293" spans="4:7" ht="15" hidden="1" customHeight="1" x14ac:dyDescent="0.3">
      <c r="D293" s="16"/>
      <c r="E293" s="16"/>
      <c r="F293" s="16"/>
      <c r="G293" s="16"/>
    </row>
    <row r="294" spans="4:7" ht="15" hidden="1" customHeight="1" x14ac:dyDescent="0.3"/>
    <row r="295" spans="4:7" ht="15" hidden="1" customHeight="1" x14ac:dyDescent="0.3">
      <c r="D295" s="26"/>
      <c r="E295" s="26"/>
      <c r="F295" s="26"/>
      <c r="G295" s="26"/>
    </row>
    <row r="296" spans="4:7" ht="15" hidden="1" customHeight="1" x14ac:dyDescent="0.3"/>
    <row r="297" spans="4:7" ht="15" hidden="1" customHeight="1" x14ac:dyDescent="0.3"/>
    <row r="298" spans="4:7" ht="15" hidden="1" customHeight="1" x14ac:dyDescent="0.3"/>
    <row r="299" spans="4:7" ht="15.75" hidden="1" customHeight="1" x14ac:dyDescent="0.3"/>
    <row r="300" spans="4:7" ht="15" hidden="1" customHeight="1" x14ac:dyDescent="0.3"/>
    <row r="301" spans="4:7" ht="15" hidden="1" customHeight="1" x14ac:dyDescent="0.3"/>
  </sheetData>
  <sheetProtection algorithmName="SHA-512" hashValue="X5E6q/CVgfk13RjXq8h/KD/SK8Y7KQLTrYTDpk3lBOm4aoztPR0Ug3ZJ7T5qYlWvKfH8PcU35CDeOZmJp6Q9qQ==" saltValue="vaQRoeWXnyW3YBsx3Uk4dA==" spinCount="100000" sheet="1" objects="1" scenarios="1" selectLockedCells="1"/>
  <mergeCells count="34">
    <mergeCell ref="D15:F15"/>
    <mergeCell ref="D19:F19"/>
    <mergeCell ref="D23:F23"/>
    <mergeCell ref="D31:F31"/>
    <mergeCell ref="D17:F17"/>
    <mergeCell ref="B3:H3"/>
    <mergeCell ref="B5:H5"/>
    <mergeCell ref="B7:H7"/>
    <mergeCell ref="D9:F9"/>
    <mergeCell ref="D13:F13"/>
    <mergeCell ref="D11:F11"/>
    <mergeCell ref="D51:F51"/>
    <mergeCell ref="D21:F21"/>
    <mergeCell ref="D25:F25"/>
    <mergeCell ref="D29:F29"/>
    <mergeCell ref="D33:F33"/>
    <mergeCell ref="D43:F43"/>
    <mergeCell ref="D27:F27"/>
    <mergeCell ref="D35:F35"/>
    <mergeCell ref="D39:F39"/>
    <mergeCell ref="D49:F49"/>
    <mergeCell ref="D37:F37"/>
    <mergeCell ref="D41:F41"/>
    <mergeCell ref="D45:F45"/>
    <mergeCell ref="D47:F47"/>
    <mergeCell ref="B74:H93"/>
    <mergeCell ref="D53:F53"/>
    <mergeCell ref="D57:F57"/>
    <mergeCell ref="D61:F61"/>
    <mergeCell ref="D65:F65"/>
    <mergeCell ref="D55:F55"/>
    <mergeCell ref="D59:F59"/>
    <mergeCell ref="D63:F63"/>
    <mergeCell ref="D67:F67"/>
  </mergeCells>
  <conditionalFormatting sqref="H70:H71">
    <cfRule type="colorScale" priority="19">
      <colorScale>
        <cfvo type="percent" val="0"/>
        <cfvo type="percent" val="65"/>
        <cfvo type="percent" val="100"/>
        <color rgb="FFF8696B"/>
        <color rgb="FFFFEB84"/>
        <color rgb="FF63BE7B"/>
      </colorScale>
    </cfRule>
  </conditionalFormatting>
  <conditionalFormatting sqref="F70">
    <cfRule type="dataBar" priority="12">
      <dataBar>
        <cfvo type="num" val="0"/>
        <cfvo type="num" val="100"/>
        <color rgb="FF3863B1"/>
      </dataBar>
      <extLst>
        <ext xmlns:x14="http://schemas.microsoft.com/office/spreadsheetml/2009/9/main" uri="{B025F937-C7B1-47D3-B67F-A62EFF666E3E}">
          <x14:id>{4C1B8230-4D26-4CE0-8298-4A94FF3F9EA7}</x14:id>
        </ext>
      </extLst>
    </cfRule>
  </conditionalFormatting>
  <conditionalFormatting sqref="B74:H93">
    <cfRule type="expression" dxfId="8" priority="10">
      <formula>$B$73&lt;&gt;""</formula>
    </cfRule>
  </conditionalFormatting>
  <conditionalFormatting sqref="E71">
    <cfRule type="expression" dxfId="7" priority="8">
      <formula>$B$70&lt;&gt;""</formula>
    </cfRule>
  </conditionalFormatting>
  <conditionalFormatting sqref="E70">
    <cfRule type="expression" dxfId="6" priority="7">
      <formula>$B$70&lt;&gt;""</formula>
    </cfRule>
  </conditionalFormatting>
  <conditionalFormatting sqref="E69">
    <cfRule type="expression" dxfId="5" priority="6">
      <formula>$B$70&lt;&gt;""</formula>
    </cfRule>
  </conditionalFormatting>
  <conditionalFormatting sqref="F69">
    <cfRule type="expression" dxfId="4" priority="5">
      <formula>$B$70&lt;&gt;""</formula>
    </cfRule>
  </conditionalFormatting>
  <conditionalFormatting sqref="G69">
    <cfRule type="expression" dxfId="3" priority="4">
      <formula>$B$70&lt;&gt;""</formula>
    </cfRule>
  </conditionalFormatting>
  <conditionalFormatting sqref="G70">
    <cfRule type="expression" dxfId="2" priority="3">
      <formula>$B$70&lt;&gt;""</formula>
    </cfRule>
  </conditionalFormatting>
  <conditionalFormatting sqref="G71">
    <cfRule type="expression" dxfId="1" priority="2">
      <formula>$B$70&lt;&gt;""</formula>
    </cfRule>
  </conditionalFormatting>
  <conditionalFormatting sqref="F71">
    <cfRule type="expression" dxfId="0" priority="1">
      <formula>$B$70&lt;&gt;""</formula>
    </cfRule>
  </conditionalFormatting>
  <pageMargins left="0.51181102362204722" right="0.31496062992125984" top="0.35433070866141736" bottom="0.55118110236220474" header="0.31496062992125984" footer="0.31496062992125984"/>
  <pageSetup paperSize="9" orientation="portrait" r:id="rId1"/>
  <headerFooter>
    <oddFooter>&amp;L&amp;"Arial Nova,Normal"&amp;8Matriz de autovaliação
para a exportação&amp;C&amp;G&amp;R&amp;"Arial Nova,Normal"&amp;8Pág. &amp;P - &amp;N</oddFooter>
  </headerFooter>
  <rowBreaks count="2" manualBreakCount="2">
    <brk id="31" max="16383" man="1"/>
    <brk id="55" max="16383" man="1"/>
  </rowBreaks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1B8230-4D26-4CE0-8298-4A94FF3F9EA7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F70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Folha2!$A$1:$A$2</xm:f>
          </x14:formula1>
          <xm:sqref>H14 H62 H18 H22 H26 H30 H34 H38 H42 H66 H58 H54 H52 H10 H9 H13 H17 H21 H25 H29 H33 H37 H41 H57 H61 H65</xm:sqref>
        </x14:dataValidation>
        <x14:dataValidation type="list" allowBlank="1" showInputMessage="1" showErrorMessage="1" xr:uid="{00000000-0002-0000-0000-000001000000}">
          <x14:formula1>
            <xm:f>Folha2!$A$4:$A$11</xm:f>
          </x14:formula1>
          <xm:sqref>D47:E48 F48</xm:sqref>
        </x14:dataValidation>
        <x14:dataValidation type="list" allowBlank="1" showInputMessage="1" showErrorMessage="1" xr:uid="{00000000-0002-0000-0000-000002000000}">
          <x14:formula1>
            <xm:f>Folha2!$A$15:$A$20</xm:f>
          </x14:formula1>
          <xm:sqref>D53:E53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opLeftCell="B1" workbookViewId="0">
      <selection activeCell="I11" sqref="I11"/>
    </sheetView>
  </sheetViews>
  <sheetFormatPr defaultRowHeight="13.8" x14ac:dyDescent="0.3"/>
  <cols>
    <col min="1" max="1" width="5.5" customWidth="1"/>
  </cols>
  <sheetData>
    <row r="1" spans="1:9" x14ac:dyDescent="0.3">
      <c r="A1" t="s">
        <v>62</v>
      </c>
      <c r="H1">
        <v>1</v>
      </c>
      <c r="I1" t="s">
        <v>64</v>
      </c>
    </row>
    <row r="2" spans="1:9" x14ac:dyDescent="0.3">
      <c r="A2" t="s">
        <v>63</v>
      </c>
      <c r="H2">
        <v>2</v>
      </c>
      <c r="I2" t="s">
        <v>42</v>
      </c>
    </row>
    <row r="3" spans="1:9" x14ac:dyDescent="0.3">
      <c r="A3" t="s">
        <v>9</v>
      </c>
      <c r="H3">
        <v>3</v>
      </c>
      <c r="I3" t="s">
        <v>41</v>
      </c>
    </row>
    <row r="4" spans="1:9" x14ac:dyDescent="0.3">
      <c r="A4" t="s">
        <v>20</v>
      </c>
      <c r="H4">
        <v>4</v>
      </c>
      <c r="I4" t="s">
        <v>43</v>
      </c>
    </row>
    <row r="5" spans="1:9" x14ac:dyDescent="0.3">
      <c r="A5" t="s">
        <v>21</v>
      </c>
      <c r="H5">
        <v>5</v>
      </c>
      <c r="I5" t="s">
        <v>44</v>
      </c>
    </row>
    <row r="6" spans="1:9" x14ac:dyDescent="0.3">
      <c r="A6" t="s">
        <v>22</v>
      </c>
      <c r="H6">
        <v>6</v>
      </c>
      <c r="I6" t="s">
        <v>45</v>
      </c>
    </row>
    <row r="7" spans="1:9" x14ac:dyDescent="0.3">
      <c r="A7" t="s">
        <v>23</v>
      </c>
      <c r="H7">
        <v>7</v>
      </c>
      <c r="I7" t="s">
        <v>46</v>
      </c>
    </row>
    <row r="8" spans="1:9" x14ac:dyDescent="0.3">
      <c r="A8" t="s">
        <v>24</v>
      </c>
      <c r="H8">
        <v>8</v>
      </c>
      <c r="I8" t="s">
        <v>60</v>
      </c>
    </row>
    <row r="9" spans="1:9" x14ac:dyDescent="0.3">
      <c r="A9" t="s">
        <v>25</v>
      </c>
      <c r="H9">
        <v>9</v>
      </c>
      <c r="I9" t="s">
        <v>59</v>
      </c>
    </row>
    <row r="10" spans="1:9" x14ac:dyDescent="0.3">
      <c r="A10" t="s">
        <v>26</v>
      </c>
      <c r="H10">
        <v>10</v>
      </c>
      <c r="I10" t="s">
        <v>49</v>
      </c>
    </row>
    <row r="11" spans="1:9" x14ac:dyDescent="0.3">
      <c r="A11" t="s">
        <v>27</v>
      </c>
      <c r="H11" s="1" t="s">
        <v>54</v>
      </c>
      <c r="I11" t="s">
        <v>61</v>
      </c>
    </row>
    <row r="12" spans="1:9" x14ac:dyDescent="0.3">
      <c r="H12" s="1" t="s">
        <v>55</v>
      </c>
      <c r="I12" t="s">
        <v>57</v>
      </c>
    </row>
    <row r="13" spans="1:9" x14ac:dyDescent="0.3">
      <c r="H13" s="1" t="s">
        <v>56</v>
      </c>
      <c r="I13" t="s">
        <v>58</v>
      </c>
    </row>
    <row r="14" spans="1:9" x14ac:dyDescent="0.3">
      <c r="H14">
        <v>12</v>
      </c>
      <c r="I14" t="s">
        <v>53</v>
      </c>
    </row>
    <row r="15" spans="1:9" x14ac:dyDescent="0.3">
      <c r="A15" t="s">
        <v>33</v>
      </c>
      <c r="H15">
        <v>13</v>
      </c>
      <c r="I15" t="s">
        <v>52</v>
      </c>
    </row>
    <row r="16" spans="1:9" x14ac:dyDescent="0.3">
      <c r="A16" t="s">
        <v>34</v>
      </c>
      <c r="H16">
        <v>14</v>
      </c>
      <c r="I16" t="s">
        <v>51</v>
      </c>
    </row>
    <row r="17" spans="1:2" x14ac:dyDescent="0.3">
      <c r="A17" t="s">
        <v>35</v>
      </c>
    </row>
    <row r="18" spans="1:2" x14ac:dyDescent="0.3">
      <c r="A18" t="s">
        <v>36</v>
      </c>
    </row>
    <row r="19" spans="1:2" x14ac:dyDescent="0.3">
      <c r="A19" t="s">
        <v>37</v>
      </c>
    </row>
    <row r="20" spans="1:2" x14ac:dyDescent="0.3">
      <c r="A20" t="s">
        <v>38</v>
      </c>
    </row>
    <row r="22" spans="1:2" x14ac:dyDescent="0.3">
      <c r="A22" s="1">
        <v>1</v>
      </c>
      <c r="B22" t="str">
        <f>IF(OR('Matriz de autoavaliação'!H9="SIM",'Matriz de autoavaliação'!H9=""),"",Folha2!I1)</f>
        <v/>
      </c>
    </row>
    <row r="23" spans="1:2" x14ac:dyDescent="0.3">
      <c r="A23" s="1">
        <v>2</v>
      </c>
      <c r="B23" t="str">
        <f>IF(OR('Matriz de autoavaliação'!H13="SIM",'Matriz de autoavaliação'!H13=""),"",Folha2!I2)</f>
        <v/>
      </c>
    </row>
    <row r="24" spans="1:2" x14ac:dyDescent="0.3">
      <c r="A24" s="1">
        <v>3</v>
      </c>
      <c r="B24" t="str">
        <f>IF(OR('Matriz de autoavaliação'!H17="SIM",'Matriz de autoavaliação'!H17=""),"",Folha2!I3)</f>
        <v/>
      </c>
    </row>
    <row r="25" spans="1:2" x14ac:dyDescent="0.3">
      <c r="A25" s="1">
        <v>4</v>
      </c>
      <c r="B25" t="str">
        <f>IF(OR('Matriz de autoavaliação'!H21="SIM",'Matriz de autoavaliação'!H21=""),"",Folha2!I4)</f>
        <v/>
      </c>
    </row>
    <row r="26" spans="1:2" x14ac:dyDescent="0.3">
      <c r="A26" s="1">
        <v>5</v>
      </c>
      <c r="B26" t="str">
        <f>IF(OR('Matriz de autoavaliação'!H25="SIM",'Matriz de autoavaliação'!H25=""),"",Folha2!I5)</f>
        <v/>
      </c>
    </row>
    <row r="27" spans="1:2" x14ac:dyDescent="0.3">
      <c r="A27" s="1">
        <v>6</v>
      </c>
      <c r="B27" t="str">
        <f>IF(OR('Matriz de autoavaliação'!H29="SIM",'Matriz de autoavaliação'!H29=""),"",Folha2!I6)</f>
        <v/>
      </c>
    </row>
    <row r="28" spans="1:2" x14ac:dyDescent="0.3">
      <c r="A28" s="1">
        <v>7</v>
      </c>
      <c r="B28" t="str">
        <f>IF(OR('Matriz de autoavaliação'!H33="SIM",'Matriz de autoavaliação'!H33=""),"",Folha2!I7)</f>
        <v/>
      </c>
    </row>
    <row r="29" spans="1:2" x14ac:dyDescent="0.3">
      <c r="A29" s="1">
        <v>8</v>
      </c>
      <c r="B29" t="str">
        <f>IF(OR('Matriz de autoavaliação'!H37="SIM",'Matriz de autoavaliação'!H37=""),"",Folha2!I8)</f>
        <v/>
      </c>
    </row>
    <row r="30" spans="1:2" x14ac:dyDescent="0.3">
      <c r="A30" s="1">
        <v>9</v>
      </c>
      <c r="B30" t="str">
        <f>IF(OR('Matriz de autoavaliação'!H41="SIM",'Matriz de autoavaliação'!H41=""),"",Folha2!I9)</f>
        <v/>
      </c>
    </row>
    <row r="31" spans="1:2" x14ac:dyDescent="0.3">
      <c r="A31" s="1">
        <v>10</v>
      </c>
      <c r="B31" t="str">
        <f>IF('Matriz de autoavaliação'!D47="O preço",Folha2!I10,"")</f>
        <v/>
      </c>
    </row>
    <row r="32" spans="1:2" x14ac:dyDescent="0.3">
      <c r="A32" s="1" t="s">
        <v>54</v>
      </c>
      <c r="B32" t="str">
        <f>IF(OR('Matriz de autoavaliação'!D53="Reclamações dos clientes",'Matriz de autoavaliação'!D53="Incumprimento nos pagamentos",'Matriz de autoavaliação'!D53="Ineficiência no transporte das mercadorias"),Folha2!I11,"")</f>
        <v/>
      </c>
    </row>
    <row r="33" spans="1:2" x14ac:dyDescent="0.3">
      <c r="A33" s="1" t="s">
        <v>55</v>
      </c>
      <c r="B33" t="str">
        <f>IF('Matriz de autoavaliação'!D53="Seguros de crédito para cobrir risco",Folha2!I12,"")</f>
        <v/>
      </c>
    </row>
    <row r="34" spans="1:2" x14ac:dyDescent="0.3">
      <c r="A34" s="1" t="s">
        <v>56</v>
      </c>
      <c r="B34" t="str">
        <f>IF(OR('Matriz de autoavaliação'!D53="Rendibilidade das encomendas",'Matriz de autoavaliação'!D53="Acesso ao crédito bancário"),Folha2!I13,"")</f>
        <v/>
      </c>
    </row>
    <row r="35" spans="1:2" x14ac:dyDescent="0.3">
      <c r="A35" s="1">
        <v>12</v>
      </c>
      <c r="B35" t="str">
        <f>IF(OR('Matriz de autoavaliação'!H57="SIM",'Matriz de autoavaliação'!H57=""),"",Folha2!I14)</f>
        <v/>
      </c>
    </row>
    <row r="36" spans="1:2" x14ac:dyDescent="0.3">
      <c r="A36" s="1">
        <v>13</v>
      </c>
      <c r="B36" t="str">
        <f>IF(OR('Matriz de autoavaliação'!H61="SIM",'Matriz de autoavaliação'!H61=""),"",Folha2!I15)</f>
        <v/>
      </c>
    </row>
    <row r="37" spans="1:2" x14ac:dyDescent="0.3">
      <c r="A37" s="1">
        <v>14</v>
      </c>
      <c r="B37" t="str">
        <f>IF(OR('Matriz de autoavaliação'!H65="SIM",'Matriz de autoavaliação'!H65=""),"",Folha2!I16)</f>
        <v/>
      </c>
    </row>
  </sheetData>
  <sheetProtection algorithmName="SHA-512" hashValue="ukctitc+dRXrtCTHnJp3dkdujLBOqOhNh/PrB7wUbyikddUqKeT4ykApzVaEAXCy38T0gNYoYJ3n/lRAikE6nw==" saltValue="1rRspBm+CyG0zRLsDRbXS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Matriz de autoavaliação</vt:lpstr>
      <vt:lpstr>Folha2</vt:lpstr>
      <vt:lpstr>'Matriz de autoavaliação'!Área_de_Impressão</vt:lpstr>
      <vt:lpstr>'Matriz de autoavaliação'!Títulos_de_Impressão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 Teixeira</dc:creator>
  <cp:lastModifiedBy>Filipa Belo</cp:lastModifiedBy>
  <cp:lastPrinted>2019-10-11T14:17:48Z</cp:lastPrinted>
  <dcterms:created xsi:type="dcterms:W3CDTF">2016-11-17T16:48:29Z</dcterms:created>
  <dcterms:modified xsi:type="dcterms:W3CDTF">2019-10-11T14:26:21Z</dcterms:modified>
</cp:coreProperties>
</file>